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3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<sst xmlns="http://schemas.openxmlformats.org/spreadsheetml/2006/main" count="35" uniqueCount="34">
  <si>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PŘIHLÁŠKA NA JARNÍ SOUSTŘEDĚNÍ SK RADIOSPORT - SVRATOUCH 5.-8.5.2023</t>
  </si>
  <si>
    <t>Oddíl:</t>
  </si>
  <si>
    <t>zkratka:</t>
  </si>
  <si>
    <t>kontakt:</t>
  </si>
  <si>
    <t>START</t>
  </si>
  <si>
    <t>UBYT.</t>
  </si>
  <si>
    <t>STRAVA</t>
  </si>
  <si>
    <t>CENA</t>
  </si>
  <si>
    <t>SI</t>
  </si>
  <si>
    <t>PŘÍJMENÍ Jméno</t>
  </si>
  <si>
    <t>kategorie</t>
  </si>
  <si>
    <t>index</t>
  </si>
  <si>
    <t>foxoring</t>
  </si>
  <si>
    <t>144 MHz</t>
  </si>
  <si>
    <t>3,5 MHz</t>
  </si>
  <si>
    <t>sprint</t>
  </si>
  <si>
    <t>KT2m</t>
  </si>
  <si>
    <t>pá</t>
  </si>
  <si>
    <t>so</t>
  </si>
  <si>
    <t>SoS</t>
  </si>
  <si>
    <t>SoO</t>
  </si>
  <si>
    <t>SoV</t>
  </si>
  <si>
    <t>NeS</t>
  </si>
  <si>
    <t>NeO</t>
  </si>
  <si>
    <t>NeV</t>
  </si>
  <si>
    <t>PoS</t>
  </si>
  <si>
    <t>PoO</t>
  </si>
  <si>
    <t>doprava</t>
  </si>
  <si>
    <t>ceny</t>
  </si>
  <si>
    <t>PŘÍKLADNÝ Vzoran</t>
  </si>
  <si>
    <t>M20</t>
  </si>
  <si>
    <t>GBM1234</t>
  </si>
  <si>
    <t>vlastní auto, mám 2 volná místa</t>
  </si>
  <si>
    <t>CELKEM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</si>
</sst>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0"/>
  </numFmts>
  <fonts count="7">
    <font>
      <sz val="10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2">
    <xf numFmtId="164" fontId="0" fillId="0" borderId="0" xfId="0" applyAlignment="1">
      <alignment/>
    </xf>
    <xf numFmtId="165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left"/>
    </xf>
    <xf numFmtId="164" fontId="1" fillId="0" borderId="0" xfId="0" applyFont="1" applyAlignment="1">
      <alignment/>
    </xf>
    <xf numFmtId="165" fontId="2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/>
    </xf>
    <xf numFmtId="165" fontId="3" fillId="0" borderId="3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 vertical="center"/>
    </xf>
    <xf numFmtId="166" fontId="3" fillId="0" borderId="4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left"/>
    </xf>
    <xf numFmtId="165" fontId="3" fillId="0" borderId="6" xfId="0" applyNumberFormat="1" applyFont="1" applyFill="1" applyBorder="1" applyAlignment="1">
      <alignment/>
    </xf>
    <xf numFmtId="165" fontId="1" fillId="0" borderId="7" xfId="0" applyNumberFormat="1" applyFont="1" applyFill="1" applyBorder="1" applyAlignment="1">
      <alignment/>
    </xf>
    <xf numFmtId="165" fontId="3" fillId="0" borderId="7" xfId="0" applyNumberFormat="1" applyFont="1" applyFill="1" applyBorder="1" applyAlignment="1">
      <alignment horizontal="center"/>
    </xf>
    <xf numFmtId="165" fontId="3" fillId="0" borderId="8" xfId="0" applyNumberFormat="1" applyFont="1" applyFill="1" applyBorder="1" applyAlignment="1">
      <alignment horizontal="center"/>
    </xf>
    <xf numFmtId="165" fontId="3" fillId="0" borderId="7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66" fontId="3" fillId="2" borderId="9" xfId="0" applyNumberFormat="1" applyFont="1" applyFill="1" applyBorder="1" applyAlignment="1">
      <alignment horizontal="center"/>
    </xf>
    <xf numFmtId="166" fontId="3" fillId="0" borderId="9" xfId="0" applyNumberFormat="1" applyFont="1" applyFill="1" applyBorder="1" applyAlignment="1">
      <alignment horizontal="center"/>
    </xf>
    <xf numFmtId="165" fontId="3" fillId="0" borderId="9" xfId="0" applyNumberFormat="1" applyFont="1" applyFill="1" applyBorder="1" applyAlignment="1">
      <alignment horizontal="left"/>
    </xf>
    <xf numFmtId="165" fontId="3" fillId="0" borderId="10" xfId="0" applyNumberFormat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166" fontId="3" fillId="2" borderId="16" xfId="0" applyNumberFormat="1" applyFont="1" applyFill="1" applyBorder="1" applyAlignment="1">
      <alignment horizontal="center"/>
    </xf>
    <xf numFmtId="166" fontId="3" fillId="0" borderId="16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left"/>
    </xf>
    <xf numFmtId="167" fontId="4" fillId="0" borderId="10" xfId="0" applyNumberFormat="1" applyFont="1" applyFill="1" applyBorder="1" applyAlignment="1">
      <alignment horizontal="center"/>
    </xf>
    <xf numFmtId="167" fontId="4" fillId="0" borderId="11" xfId="0" applyNumberFormat="1" applyFont="1" applyFill="1" applyBorder="1" applyAlignment="1">
      <alignment horizontal="center"/>
    </xf>
    <xf numFmtId="167" fontId="4" fillId="0" borderId="12" xfId="0" applyNumberFormat="1" applyFont="1" applyFill="1" applyBorder="1" applyAlignment="1">
      <alignment horizontal="center"/>
    </xf>
    <xf numFmtId="167" fontId="4" fillId="0" borderId="13" xfId="0" applyNumberFormat="1" applyFont="1" applyFill="1" applyBorder="1" applyAlignment="1">
      <alignment horizontal="center"/>
    </xf>
    <xf numFmtId="167" fontId="4" fillId="0" borderId="14" xfId="0" applyNumberFormat="1" applyFont="1" applyFill="1" applyBorder="1" applyAlignment="1">
      <alignment horizontal="center"/>
    </xf>
    <xf numFmtId="167" fontId="4" fillId="0" borderId="15" xfId="0" applyNumberFormat="1" applyFont="1" applyFill="1" applyBorder="1" applyAlignment="1">
      <alignment horizontal="center"/>
    </xf>
    <xf numFmtId="167" fontId="4" fillId="0" borderId="16" xfId="0" applyNumberFormat="1" applyFont="1" applyFill="1" applyBorder="1" applyAlignment="1">
      <alignment horizontal="center"/>
    </xf>
    <xf numFmtId="167" fontId="3" fillId="2" borderId="16" xfId="0" applyNumberFormat="1" applyFont="1" applyFill="1" applyBorder="1" applyAlignment="1">
      <alignment horizontal="center"/>
    </xf>
    <xf numFmtId="167" fontId="3" fillId="0" borderId="16" xfId="0" applyNumberFormat="1" applyFont="1" applyFill="1" applyBorder="1" applyAlignment="1">
      <alignment horizontal="center"/>
    </xf>
    <xf numFmtId="165" fontId="0" fillId="3" borderId="17" xfId="0" applyNumberFormat="1" applyFont="1" applyFill="1" applyBorder="1" applyAlignment="1">
      <alignment horizontal="center"/>
    </xf>
    <xf numFmtId="165" fontId="0" fillId="3" borderId="18" xfId="0" applyNumberFormat="1" applyFont="1" applyFill="1" applyBorder="1" applyAlignment="1">
      <alignment horizontal="center"/>
    </xf>
    <xf numFmtId="167" fontId="0" fillId="3" borderId="17" xfId="0" applyNumberFormat="1" applyFont="1" applyFill="1" applyBorder="1" applyAlignment="1">
      <alignment horizontal="center"/>
    </xf>
    <xf numFmtId="167" fontId="0" fillId="3" borderId="18" xfId="0" applyNumberFormat="1" applyFont="1" applyFill="1" applyBorder="1" applyAlignment="1">
      <alignment horizontal="center"/>
    </xf>
    <xf numFmtId="167" fontId="0" fillId="3" borderId="19" xfId="0" applyNumberFormat="1" applyFont="1" applyFill="1" applyBorder="1" applyAlignment="1">
      <alignment horizontal="center"/>
    </xf>
    <xf numFmtId="167" fontId="0" fillId="3" borderId="20" xfId="0" applyNumberFormat="1" applyFont="1" applyFill="1" applyBorder="1" applyAlignment="1">
      <alignment horizontal="center"/>
    </xf>
    <xf numFmtId="167" fontId="0" fillId="3" borderId="21" xfId="0" applyNumberFormat="1" applyFont="1" applyFill="1" applyBorder="1" applyAlignment="1">
      <alignment horizontal="center"/>
    </xf>
    <xf numFmtId="167" fontId="5" fillId="3" borderId="21" xfId="0" applyNumberFormat="1" applyFont="1" applyFill="1" applyBorder="1" applyAlignment="1">
      <alignment horizontal="center"/>
    </xf>
    <xf numFmtId="167" fontId="5" fillId="0" borderId="21" xfId="0" applyNumberFormat="1" applyFont="1" applyFill="1" applyBorder="1" applyAlignment="1">
      <alignment horizontal="center"/>
    </xf>
    <xf numFmtId="165" fontId="0" fillId="3" borderId="21" xfId="0" applyNumberFormat="1" applyFont="1" applyFill="1" applyBorder="1" applyAlignment="1">
      <alignment horizontal="left"/>
    </xf>
    <xf numFmtId="165" fontId="1" fillId="0" borderId="17" xfId="0" applyNumberFormat="1" applyFont="1" applyFill="1" applyBorder="1" applyAlignment="1">
      <alignment/>
    </xf>
    <xf numFmtId="165" fontId="1" fillId="0" borderId="18" xfId="0" applyNumberFormat="1" applyFont="1" applyFill="1" applyBorder="1" applyAlignment="1">
      <alignment/>
    </xf>
    <xf numFmtId="165" fontId="1" fillId="0" borderId="18" xfId="0" applyNumberFormat="1" applyFont="1" applyFill="1" applyBorder="1" applyAlignment="1">
      <alignment horizontal="center"/>
    </xf>
    <xf numFmtId="167" fontId="1" fillId="0" borderId="17" xfId="0" applyNumberFormat="1" applyFont="1" applyFill="1" applyBorder="1" applyAlignment="1">
      <alignment horizontal="center"/>
    </xf>
    <xf numFmtId="167" fontId="1" fillId="0" borderId="18" xfId="0" applyNumberFormat="1" applyFont="1" applyFill="1" applyBorder="1" applyAlignment="1">
      <alignment horizontal="center"/>
    </xf>
    <xf numFmtId="167" fontId="1" fillId="0" borderId="21" xfId="0" applyNumberFormat="1" applyFont="1" applyFill="1" applyBorder="1" applyAlignment="1">
      <alignment horizontal="center"/>
    </xf>
    <xf numFmtId="167" fontId="3" fillId="2" borderId="21" xfId="0" applyNumberFormat="1" applyFont="1" applyFill="1" applyBorder="1" applyAlignment="1">
      <alignment horizontal="center"/>
    </xf>
    <xf numFmtId="167" fontId="3" fillId="0" borderId="21" xfId="0" applyNumberFormat="1" applyFont="1" applyFill="1" applyBorder="1" applyAlignment="1">
      <alignment horizontal="center"/>
    </xf>
    <xf numFmtId="165" fontId="1" fillId="0" borderId="21" xfId="0" applyNumberFormat="1" applyFont="1" applyFill="1" applyBorder="1" applyAlignment="1">
      <alignment horizontal="left"/>
    </xf>
    <xf numFmtId="165" fontId="6" fillId="0" borderId="22" xfId="0" applyNumberFormat="1" applyFont="1" applyFill="1" applyBorder="1" applyAlignment="1">
      <alignment/>
    </xf>
    <xf numFmtId="165" fontId="1" fillId="0" borderId="23" xfId="0" applyNumberFormat="1" applyFont="1" applyFill="1" applyBorder="1" applyAlignment="1">
      <alignment/>
    </xf>
    <xf numFmtId="165" fontId="1" fillId="0" borderId="23" xfId="0" applyNumberFormat="1" applyFont="1" applyFill="1" applyBorder="1" applyAlignment="1">
      <alignment horizontal="center"/>
    </xf>
    <xf numFmtId="167" fontId="6" fillId="2" borderId="24" xfId="0" applyNumberFormat="1" applyFont="1" applyFill="1" applyBorder="1" applyAlignment="1">
      <alignment horizontal="center"/>
    </xf>
    <xf numFmtId="167" fontId="6" fillId="0" borderId="24" xfId="0" applyNumberFormat="1" applyFont="1" applyFill="1" applyBorder="1" applyAlignment="1">
      <alignment horizontal="center"/>
    </xf>
    <xf numFmtId="165" fontId="1" fillId="0" borderId="25" xfId="0" applyNumberFormat="1" applyFont="1" applyFill="1" applyBorder="1" applyAlignment="1">
      <alignment horizontal="left"/>
    </xf>
    <xf numFmtId="167" fontId="1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3"/>
  <sheetViews>
    <sheetView tabSelected="1" zoomScale="110" zoomScaleNormal="110" workbookViewId="0" topLeftCell="A1">
      <selection activeCell="O15" sqref="O15"/>
    </sheetView>
  </sheetViews>
  <sheetFormatPr defaultColWidth="9.140625" defaultRowHeight="12.75"/>
  <cols>
    <col min="1" max="1" width="9.57421875" style="1" customWidth="1"/>
    <col min="2" max="2" width="30.00390625" style="1" customWidth="1"/>
    <col min="3" max="3" width="9.421875" style="2" customWidth="1"/>
    <col min="4" max="4" width="10.7109375" style="2" customWidth="1"/>
    <col min="5" max="9" width="8.8515625" style="2" customWidth="1"/>
    <col min="10" max="20" width="5.00390625" style="2" customWidth="1"/>
    <col min="21" max="21" width="12.00390625" style="3" customWidth="1"/>
    <col min="22" max="22" width="7.28125" style="3" customWidth="1"/>
    <col min="23" max="23" width="27.28125" style="4" customWidth="1"/>
    <col min="24" max="24" width="11.421875" style="2" customWidth="1"/>
    <col min="25" max="255" width="11.421875" style="1" customWidth="1"/>
    <col min="256" max="16384" width="11.421875" style="5" customWidth="1"/>
  </cols>
  <sheetData>
    <row r="1" spans="2:4" ht="21.75" customHeight="1">
      <c r="B1" s="6" t="s">
        <v>0</v>
      </c>
      <c r="C1" s="7"/>
      <c r="D1" s="7"/>
    </row>
    <row r="2" spans="2:4" ht="7.5" customHeight="1">
      <c r="B2" s="6"/>
      <c r="C2" s="7"/>
      <c r="D2" s="7"/>
    </row>
    <row r="3" spans="2:4" ht="21.75" customHeight="1">
      <c r="B3" s="6"/>
      <c r="C3" s="7"/>
      <c r="D3" s="7"/>
    </row>
    <row r="4" spans="1:23" ht="21.75" customHeight="1">
      <c r="A4" s="8" t="s">
        <v>1</v>
      </c>
      <c r="B4" s="9"/>
      <c r="C4" s="10"/>
      <c r="D4" s="11" t="s">
        <v>2</v>
      </c>
      <c r="E4" s="11"/>
      <c r="F4" s="11"/>
      <c r="G4" s="11"/>
      <c r="H4" s="11"/>
      <c r="I4" s="11" t="s">
        <v>3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3"/>
      <c r="V4" s="13"/>
      <c r="W4" s="14"/>
    </row>
    <row r="5" spans="25:31" ht="14.25">
      <c r="Y5" s="2"/>
      <c r="Z5" s="2"/>
      <c r="AA5" s="2"/>
      <c r="AB5" s="2"/>
      <c r="AC5" s="2"/>
      <c r="AD5" s="2"/>
      <c r="AE5" s="2"/>
    </row>
    <row r="6" spans="1:31" ht="18" customHeight="1">
      <c r="A6" s="15"/>
      <c r="B6" s="16"/>
      <c r="C6" s="17"/>
      <c r="D6" s="17"/>
      <c r="E6" s="18" t="s">
        <v>4</v>
      </c>
      <c r="F6" s="18"/>
      <c r="G6" s="18"/>
      <c r="H6" s="18"/>
      <c r="I6" s="18"/>
      <c r="J6" s="19" t="s">
        <v>5</v>
      </c>
      <c r="K6" s="19"/>
      <c r="L6" s="19"/>
      <c r="M6" s="20" t="s">
        <v>6</v>
      </c>
      <c r="N6" s="20"/>
      <c r="O6" s="20"/>
      <c r="P6" s="20"/>
      <c r="Q6" s="20"/>
      <c r="R6" s="20"/>
      <c r="S6" s="20"/>
      <c r="T6" s="20"/>
      <c r="U6" s="21" t="s">
        <v>7</v>
      </c>
      <c r="V6" s="22"/>
      <c r="W6" s="23"/>
      <c r="Y6" s="2"/>
      <c r="Z6" s="2"/>
      <c r="AA6" s="2"/>
      <c r="AB6" s="2"/>
      <c r="AC6" s="2"/>
      <c r="AD6" s="2"/>
      <c r="AE6" s="2"/>
    </row>
    <row r="7" spans="1:31" ht="17.25" customHeight="1">
      <c r="A7" s="24" t="s">
        <v>8</v>
      </c>
      <c r="B7" s="25" t="s">
        <v>9</v>
      </c>
      <c r="C7" s="26" t="s">
        <v>10</v>
      </c>
      <c r="D7" s="26" t="s">
        <v>11</v>
      </c>
      <c r="E7" s="24" t="s">
        <v>12</v>
      </c>
      <c r="F7" s="26" t="s">
        <v>13</v>
      </c>
      <c r="G7" s="26" t="s">
        <v>14</v>
      </c>
      <c r="H7" s="27" t="s">
        <v>15</v>
      </c>
      <c r="I7" s="28" t="s">
        <v>16</v>
      </c>
      <c r="J7" s="26" t="s">
        <v>17</v>
      </c>
      <c r="K7" s="26" t="s">
        <v>18</v>
      </c>
      <c r="L7" s="26" t="s">
        <v>18</v>
      </c>
      <c r="M7" s="24" t="s">
        <v>19</v>
      </c>
      <c r="N7" s="26" t="s">
        <v>20</v>
      </c>
      <c r="O7" s="26" t="s">
        <v>21</v>
      </c>
      <c r="P7" s="27" t="s">
        <v>22</v>
      </c>
      <c r="Q7" s="29" t="s">
        <v>23</v>
      </c>
      <c r="R7" s="30" t="s">
        <v>24</v>
      </c>
      <c r="S7" s="26" t="s">
        <v>25</v>
      </c>
      <c r="T7" s="31" t="s">
        <v>26</v>
      </c>
      <c r="U7" s="32"/>
      <c r="V7" s="33"/>
      <c r="W7" s="34" t="s">
        <v>27</v>
      </c>
      <c r="Y7" s="2"/>
      <c r="Z7" s="2"/>
      <c r="AA7" s="2"/>
      <c r="AB7" s="2"/>
      <c r="AC7" s="2"/>
      <c r="AD7" s="2"/>
      <c r="AE7" s="2"/>
    </row>
    <row r="8" spans="1:31" ht="12.75" customHeight="1">
      <c r="A8" s="24"/>
      <c r="B8" s="25" t="s">
        <v>28</v>
      </c>
      <c r="C8" s="26"/>
      <c r="D8" s="26"/>
      <c r="E8" s="35">
        <v>50</v>
      </c>
      <c r="F8" s="36">
        <v>50</v>
      </c>
      <c r="G8" s="36">
        <v>50</v>
      </c>
      <c r="H8" s="37">
        <v>50</v>
      </c>
      <c r="I8" s="38">
        <v>50</v>
      </c>
      <c r="J8" s="36">
        <v>50</v>
      </c>
      <c r="K8" s="36">
        <v>50</v>
      </c>
      <c r="L8" s="36">
        <v>50</v>
      </c>
      <c r="M8" s="35">
        <v>80</v>
      </c>
      <c r="N8" s="36">
        <v>165</v>
      </c>
      <c r="O8" s="36">
        <v>165</v>
      </c>
      <c r="P8" s="37">
        <v>80</v>
      </c>
      <c r="Q8" s="39">
        <v>165</v>
      </c>
      <c r="R8" s="40">
        <v>165</v>
      </c>
      <c r="S8" s="36">
        <v>80</v>
      </c>
      <c r="T8" s="41">
        <v>165</v>
      </c>
      <c r="U8" s="42"/>
      <c r="V8" s="43"/>
      <c r="W8" s="34"/>
      <c r="Y8" s="2"/>
      <c r="Z8" s="2"/>
      <c r="AA8" s="2"/>
      <c r="AB8" s="2"/>
      <c r="AC8" s="2"/>
      <c r="AD8" s="2"/>
      <c r="AE8" s="2"/>
    </row>
    <row r="9" spans="1:31" ht="14.25" customHeight="1">
      <c r="A9" s="44">
        <v>123456</v>
      </c>
      <c r="B9" s="45" t="s">
        <v>29</v>
      </c>
      <c r="C9" s="45" t="s">
        <v>30</v>
      </c>
      <c r="D9" s="45" t="s">
        <v>31</v>
      </c>
      <c r="E9" s="46">
        <v>1</v>
      </c>
      <c r="F9" s="47">
        <v>1</v>
      </c>
      <c r="G9" s="47">
        <v>1</v>
      </c>
      <c r="H9" s="48">
        <v>1</v>
      </c>
      <c r="I9" s="49">
        <v>1</v>
      </c>
      <c r="J9" s="47">
        <v>1</v>
      </c>
      <c r="K9" s="47">
        <v>1</v>
      </c>
      <c r="L9" s="47">
        <v>1</v>
      </c>
      <c r="M9" s="46">
        <v>1</v>
      </c>
      <c r="N9" s="47">
        <v>1</v>
      </c>
      <c r="O9" s="47">
        <v>1</v>
      </c>
      <c r="P9" s="47">
        <v>1</v>
      </c>
      <c r="Q9" s="47">
        <v>1</v>
      </c>
      <c r="R9" s="47">
        <v>1</v>
      </c>
      <c r="S9" s="47">
        <v>1</v>
      </c>
      <c r="T9" s="50">
        <v>1</v>
      </c>
      <c r="U9" s="51">
        <f aca="true" t="shared" si="0" ref="U9:U10">IF(LEFT($D9,3)="GBM",0,1)*(50*(E9+F9+G9+H9+I9)+30*(J9+K9+L9))+50*(J9+K9+L9)+80*(M9+P9+S9)+165*(N9+O9+Q9+R9+T9)</f>
        <v>1215</v>
      </c>
      <c r="V9" s="52"/>
      <c r="W9" s="53" t="s">
        <v>32</v>
      </c>
      <c r="Y9" s="2"/>
      <c r="Z9" s="2"/>
      <c r="AA9" s="2"/>
      <c r="AB9" s="2"/>
      <c r="AC9" s="2"/>
      <c r="AD9" s="2"/>
      <c r="AE9" s="2"/>
    </row>
    <row r="10" spans="1:31" ht="15.75" customHeight="1">
      <c r="A10" s="54"/>
      <c r="B10" s="55"/>
      <c r="C10" s="56"/>
      <c r="D10" s="56"/>
      <c r="E10" s="57"/>
      <c r="F10" s="58"/>
      <c r="G10" s="58"/>
      <c r="H10" s="58"/>
      <c r="I10" s="59"/>
      <c r="J10" s="58"/>
      <c r="K10" s="58"/>
      <c r="L10" s="58"/>
      <c r="M10" s="57"/>
      <c r="N10" s="58"/>
      <c r="O10" s="58"/>
      <c r="P10" s="58"/>
      <c r="Q10" s="58"/>
      <c r="R10" s="58"/>
      <c r="S10" s="58"/>
      <c r="T10" s="59"/>
      <c r="U10" s="60">
        <f t="shared" si="0"/>
        <v>0</v>
      </c>
      <c r="V10" s="61"/>
      <c r="W10" s="62"/>
      <c r="Y10" s="2"/>
      <c r="Z10" s="2"/>
      <c r="AA10" s="2"/>
      <c r="AB10" s="2"/>
      <c r="AC10" s="2"/>
      <c r="AD10" s="2"/>
      <c r="AE10" s="2"/>
    </row>
    <row r="11" spans="1:31" ht="15.75" customHeight="1">
      <c r="A11" s="54"/>
      <c r="B11" s="55"/>
      <c r="C11" s="56"/>
      <c r="D11" s="56"/>
      <c r="E11" s="57"/>
      <c r="F11" s="58"/>
      <c r="G11" s="58"/>
      <c r="H11" s="58"/>
      <c r="I11" s="59"/>
      <c r="J11" s="58"/>
      <c r="K11" s="58"/>
      <c r="L11" s="58"/>
      <c r="M11" s="57"/>
      <c r="N11" s="58"/>
      <c r="O11" s="58"/>
      <c r="P11" s="58"/>
      <c r="Q11" s="58"/>
      <c r="R11" s="58"/>
      <c r="S11" s="58"/>
      <c r="T11" s="59"/>
      <c r="U11" s="60">
        <f aca="true" t="shared" si="1" ref="U11:U21">IF(LEFT($D11,3)="GBM",0,1)*(50*(E11+F11+G11+H11+I11))+50*(J11+K11+L11)+80*(M11+P11+S11)+165*(N11+O11+Q11+R11+T11)</f>
        <v>0</v>
      </c>
      <c r="V11" s="61"/>
      <c r="W11" s="62"/>
      <c r="Y11" s="2"/>
      <c r="Z11" s="2"/>
      <c r="AA11" s="2"/>
      <c r="AB11" s="2"/>
      <c r="AC11" s="2"/>
      <c r="AD11" s="2"/>
      <c r="AE11" s="2"/>
    </row>
    <row r="12" spans="1:31" ht="15.75" customHeight="1">
      <c r="A12" s="54"/>
      <c r="B12" s="55"/>
      <c r="C12" s="56"/>
      <c r="D12" s="56"/>
      <c r="E12" s="57"/>
      <c r="F12" s="58"/>
      <c r="G12" s="58"/>
      <c r="H12" s="58"/>
      <c r="I12" s="59"/>
      <c r="J12" s="58"/>
      <c r="K12" s="58"/>
      <c r="L12" s="58"/>
      <c r="M12" s="57"/>
      <c r="N12" s="58"/>
      <c r="O12" s="58"/>
      <c r="P12" s="58"/>
      <c r="Q12" s="58"/>
      <c r="R12" s="58"/>
      <c r="S12" s="58"/>
      <c r="T12" s="59"/>
      <c r="U12" s="60">
        <f t="shared" si="1"/>
        <v>0</v>
      </c>
      <c r="V12" s="61"/>
      <c r="W12" s="62"/>
      <c r="Y12" s="2"/>
      <c r="Z12" s="2"/>
      <c r="AA12" s="2"/>
      <c r="AB12" s="2"/>
      <c r="AC12" s="2"/>
      <c r="AD12" s="2"/>
      <c r="AE12" s="2"/>
    </row>
    <row r="13" spans="1:31" ht="15.75" customHeight="1">
      <c r="A13" s="54"/>
      <c r="B13" s="55"/>
      <c r="C13" s="56"/>
      <c r="D13" s="56"/>
      <c r="E13" s="57"/>
      <c r="F13" s="58"/>
      <c r="G13" s="58"/>
      <c r="H13" s="58"/>
      <c r="I13" s="59"/>
      <c r="J13" s="58"/>
      <c r="K13" s="58"/>
      <c r="L13" s="58"/>
      <c r="M13" s="57"/>
      <c r="N13" s="58"/>
      <c r="O13" s="58"/>
      <c r="P13" s="58"/>
      <c r="Q13" s="58"/>
      <c r="R13" s="58"/>
      <c r="S13" s="58"/>
      <c r="T13" s="59"/>
      <c r="U13" s="60">
        <f t="shared" si="1"/>
        <v>0</v>
      </c>
      <c r="V13" s="61"/>
      <c r="W13" s="62"/>
      <c r="Y13" s="2"/>
      <c r="Z13" s="2"/>
      <c r="AA13" s="2"/>
      <c r="AB13" s="2"/>
      <c r="AC13" s="2"/>
      <c r="AD13" s="2"/>
      <c r="AE13" s="2"/>
    </row>
    <row r="14" spans="1:31" ht="15.75" customHeight="1">
      <c r="A14" s="54"/>
      <c r="B14" s="55"/>
      <c r="C14" s="56"/>
      <c r="D14" s="56"/>
      <c r="E14" s="57"/>
      <c r="F14" s="58"/>
      <c r="G14" s="58"/>
      <c r="H14" s="58"/>
      <c r="I14" s="59"/>
      <c r="J14" s="58"/>
      <c r="K14" s="58"/>
      <c r="L14" s="58"/>
      <c r="M14" s="57"/>
      <c r="N14" s="58"/>
      <c r="O14" s="58"/>
      <c r="P14" s="58"/>
      <c r="Q14" s="58"/>
      <c r="R14" s="58"/>
      <c r="S14" s="58"/>
      <c r="T14" s="59"/>
      <c r="U14" s="60">
        <f t="shared" si="1"/>
        <v>0</v>
      </c>
      <c r="V14" s="61"/>
      <c r="W14" s="62"/>
      <c r="Y14" s="2"/>
      <c r="Z14" s="2"/>
      <c r="AA14" s="2"/>
      <c r="AB14" s="2"/>
      <c r="AC14" s="2"/>
      <c r="AD14" s="2"/>
      <c r="AE14" s="2"/>
    </row>
    <row r="15" spans="1:31" ht="15.75" customHeight="1">
      <c r="A15" s="54"/>
      <c r="B15" s="55"/>
      <c r="C15" s="56"/>
      <c r="D15" s="56"/>
      <c r="E15" s="57"/>
      <c r="F15" s="58"/>
      <c r="G15" s="58"/>
      <c r="H15" s="58"/>
      <c r="I15" s="59"/>
      <c r="J15" s="58"/>
      <c r="K15" s="58"/>
      <c r="L15" s="58"/>
      <c r="M15" s="57"/>
      <c r="N15" s="58"/>
      <c r="O15" s="58"/>
      <c r="P15" s="58"/>
      <c r="Q15" s="58"/>
      <c r="R15" s="58"/>
      <c r="S15" s="58"/>
      <c r="T15" s="59"/>
      <c r="U15" s="60">
        <f t="shared" si="1"/>
        <v>0</v>
      </c>
      <c r="V15" s="61"/>
      <c r="W15" s="62"/>
      <c r="Y15" s="2"/>
      <c r="Z15" s="2"/>
      <c r="AA15" s="2"/>
      <c r="AB15" s="2"/>
      <c r="AC15" s="2"/>
      <c r="AD15" s="2"/>
      <c r="AE15" s="2"/>
    </row>
    <row r="16" spans="1:31" ht="15.75" customHeight="1">
      <c r="A16" s="54"/>
      <c r="B16" s="55"/>
      <c r="C16" s="56"/>
      <c r="D16" s="56"/>
      <c r="E16" s="57"/>
      <c r="F16" s="58"/>
      <c r="G16" s="58"/>
      <c r="H16" s="58"/>
      <c r="I16" s="59"/>
      <c r="J16" s="58"/>
      <c r="K16" s="58"/>
      <c r="L16" s="58"/>
      <c r="M16" s="57"/>
      <c r="N16" s="58"/>
      <c r="O16" s="58"/>
      <c r="P16" s="58"/>
      <c r="Q16" s="58"/>
      <c r="R16" s="58"/>
      <c r="S16" s="58"/>
      <c r="T16" s="59"/>
      <c r="U16" s="60">
        <f t="shared" si="1"/>
        <v>0</v>
      </c>
      <c r="V16" s="61"/>
      <c r="W16" s="62"/>
      <c r="Y16" s="2"/>
      <c r="Z16" s="2"/>
      <c r="AA16" s="2"/>
      <c r="AB16" s="2"/>
      <c r="AC16" s="2"/>
      <c r="AD16" s="2"/>
      <c r="AE16" s="2"/>
    </row>
    <row r="17" spans="1:31" ht="15.75" customHeight="1">
      <c r="A17" s="54"/>
      <c r="B17" s="55"/>
      <c r="C17" s="56"/>
      <c r="D17" s="56"/>
      <c r="E17" s="57"/>
      <c r="F17" s="58"/>
      <c r="G17" s="58"/>
      <c r="H17" s="58"/>
      <c r="I17" s="59"/>
      <c r="J17" s="58"/>
      <c r="K17" s="58"/>
      <c r="L17" s="58"/>
      <c r="M17" s="57"/>
      <c r="N17" s="58"/>
      <c r="O17" s="58"/>
      <c r="P17" s="58"/>
      <c r="Q17" s="58"/>
      <c r="R17" s="58"/>
      <c r="S17" s="58"/>
      <c r="T17" s="59"/>
      <c r="U17" s="60">
        <f t="shared" si="1"/>
        <v>0</v>
      </c>
      <c r="V17" s="61"/>
      <c r="W17" s="62"/>
      <c r="Y17" s="2"/>
      <c r="Z17" s="2"/>
      <c r="AA17" s="2"/>
      <c r="AB17" s="2"/>
      <c r="AC17" s="2"/>
      <c r="AD17" s="2"/>
      <c r="AE17" s="2"/>
    </row>
    <row r="18" spans="1:31" ht="15.75" customHeight="1">
      <c r="A18" s="54"/>
      <c r="B18" s="55"/>
      <c r="C18" s="56"/>
      <c r="D18" s="56"/>
      <c r="E18" s="57"/>
      <c r="F18" s="58"/>
      <c r="G18" s="58"/>
      <c r="H18" s="58"/>
      <c r="I18" s="59"/>
      <c r="J18" s="58"/>
      <c r="K18" s="58"/>
      <c r="L18" s="58"/>
      <c r="M18" s="57"/>
      <c r="N18" s="58"/>
      <c r="O18" s="58"/>
      <c r="P18" s="58"/>
      <c r="Q18" s="58"/>
      <c r="R18" s="58"/>
      <c r="S18" s="58"/>
      <c r="T18" s="59"/>
      <c r="U18" s="60">
        <f t="shared" si="1"/>
        <v>0</v>
      </c>
      <c r="V18" s="61"/>
      <c r="W18" s="62"/>
      <c r="Y18" s="2"/>
      <c r="Z18" s="2"/>
      <c r="AA18" s="2"/>
      <c r="AB18" s="2"/>
      <c r="AC18" s="2"/>
      <c r="AD18" s="2"/>
      <c r="AE18" s="2"/>
    </row>
    <row r="19" spans="1:31" ht="15.75" customHeight="1">
      <c r="A19" s="54"/>
      <c r="B19" s="55"/>
      <c r="C19" s="56"/>
      <c r="D19" s="56"/>
      <c r="E19" s="57"/>
      <c r="F19" s="58"/>
      <c r="G19" s="58"/>
      <c r="H19" s="58"/>
      <c r="I19" s="59"/>
      <c r="J19" s="58"/>
      <c r="K19" s="58"/>
      <c r="L19" s="58"/>
      <c r="M19" s="57"/>
      <c r="N19" s="58"/>
      <c r="O19" s="58"/>
      <c r="P19" s="58"/>
      <c r="Q19" s="58"/>
      <c r="R19" s="58"/>
      <c r="S19" s="58"/>
      <c r="T19" s="59"/>
      <c r="U19" s="60">
        <f t="shared" si="1"/>
        <v>0</v>
      </c>
      <c r="V19" s="61"/>
      <c r="W19" s="62"/>
      <c r="Y19" s="2"/>
      <c r="Z19" s="2"/>
      <c r="AA19" s="2"/>
      <c r="AB19" s="2"/>
      <c r="AC19" s="2"/>
      <c r="AD19" s="2"/>
      <c r="AE19" s="2"/>
    </row>
    <row r="20" spans="1:31" ht="15.75" customHeight="1">
      <c r="A20" s="54"/>
      <c r="B20" s="55"/>
      <c r="C20" s="56"/>
      <c r="D20" s="56"/>
      <c r="E20" s="57"/>
      <c r="F20" s="58"/>
      <c r="G20" s="58"/>
      <c r="H20" s="58"/>
      <c r="I20" s="59"/>
      <c r="J20" s="58"/>
      <c r="K20" s="58"/>
      <c r="L20" s="58"/>
      <c r="M20" s="57"/>
      <c r="N20" s="58"/>
      <c r="O20" s="58"/>
      <c r="P20" s="58"/>
      <c r="Q20" s="58"/>
      <c r="R20" s="58"/>
      <c r="S20" s="58"/>
      <c r="T20" s="59"/>
      <c r="U20" s="60">
        <f t="shared" si="1"/>
        <v>0</v>
      </c>
      <c r="V20" s="61"/>
      <c r="W20" s="62"/>
      <c r="Y20" s="2"/>
      <c r="Z20" s="2"/>
      <c r="AA20" s="2"/>
      <c r="AB20" s="2"/>
      <c r="AC20" s="2"/>
      <c r="AD20" s="2"/>
      <c r="AE20" s="2"/>
    </row>
    <row r="21" spans="1:31" ht="15.75" customHeight="1">
      <c r="A21" s="54"/>
      <c r="B21" s="55"/>
      <c r="C21" s="56"/>
      <c r="D21" s="56"/>
      <c r="E21" s="57"/>
      <c r="F21" s="58"/>
      <c r="G21" s="58"/>
      <c r="H21" s="58"/>
      <c r="I21" s="59"/>
      <c r="J21" s="58"/>
      <c r="K21" s="58"/>
      <c r="L21" s="58"/>
      <c r="M21" s="57"/>
      <c r="N21" s="58"/>
      <c r="O21" s="58"/>
      <c r="P21" s="58"/>
      <c r="Q21" s="58"/>
      <c r="R21" s="58"/>
      <c r="S21" s="58"/>
      <c r="T21" s="59"/>
      <c r="U21" s="60">
        <f t="shared" si="1"/>
        <v>0</v>
      </c>
      <c r="V21" s="61"/>
      <c r="W21" s="62"/>
      <c r="Y21" s="2"/>
      <c r="Z21" s="2"/>
      <c r="AA21" s="2"/>
      <c r="AB21" s="2"/>
      <c r="AC21" s="2"/>
      <c r="AD21" s="2"/>
      <c r="AE21" s="2"/>
    </row>
    <row r="22" spans="1:31" ht="15.75" customHeight="1">
      <c r="A22" s="54"/>
      <c r="B22" s="55"/>
      <c r="C22" s="56"/>
      <c r="D22" s="56"/>
      <c r="E22" s="57"/>
      <c r="F22" s="58"/>
      <c r="G22" s="58"/>
      <c r="H22" s="58"/>
      <c r="I22" s="59"/>
      <c r="J22" s="58"/>
      <c r="K22" s="58"/>
      <c r="L22" s="58"/>
      <c r="M22" s="57"/>
      <c r="N22" s="58"/>
      <c r="O22" s="58"/>
      <c r="P22" s="58"/>
      <c r="Q22" s="58"/>
      <c r="R22" s="58"/>
      <c r="S22" s="58"/>
      <c r="T22" s="59"/>
      <c r="U22" s="60">
        <f aca="true" t="shared" si="2" ref="U22:U23">IF(LEFT($D22,3)="GBM",0,1)*(50*(E22+F22+G22+I22))+50*(J22+L22)+60*(M22+S22)+125*(N22+R22+T22)</f>
        <v>0</v>
      </c>
      <c r="V22" s="61"/>
      <c r="W22" s="62"/>
      <c r="Y22" s="2"/>
      <c r="Z22" s="2"/>
      <c r="AA22" s="2"/>
      <c r="AB22" s="2"/>
      <c r="AC22" s="2"/>
      <c r="AD22" s="2"/>
      <c r="AE22" s="2"/>
    </row>
    <row r="23" spans="1:31" ht="15.75" customHeight="1">
      <c r="A23" s="54"/>
      <c r="B23" s="55"/>
      <c r="C23" s="56"/>
      <c r="D23" s="56"/>
      <c r="E23" s="57"/>
      <c r="F23" s="58"/>
      <c r="G23" s="58"/>
      <c r="H23" s="58"/>
      <c r="I23" s="59"/>
      <c r="J23" s="58"/>
      <c r="K23" s="58"/>
      <c r="L23" s="58"/>
      <c r="M23" s="57"/>
      <c r="N23" s="58"/>
      <c r="O23" s="58"/>
      <c r="P23" s="58"/>
      <c r="Q23" s="58"/>
      <c r="R23" s="58"/>
      <c r="S23" s="58"/>
      <c r="T23" s="59"/>
      <c r="U23" s="60">
        <f t="shared" si="2"/>
        <v>0</v>
      </c>
      <c r="V23" s="61"/>
      <c r="W23" s="62"/>
      <c r="Y23" s="2"/>
      <c r="Z23" s="2"/>
      <c r="AA23" s="2"/>
      <c r="AB23" s="2"/>
      <c r="AC23" s="2"/>
      <c r="AD23" s="2"/>
      <c r="AE23" s="2"/>
    </row>
    <row r="24" spans="1:23" ht="20.25" customHeight="1">
      <c r="A24" s="63" t="s">
        <v>33</v>
      </c>
      <c r="B24" s="64"/>
      <c r="C24" s="65"/>
      <c r="D24" s="65"/>
      <c r="E24" s="66">
        <f>SUM(E10:E23)</f>
        <v>0</v>
      </c>
      <c r="F24" s="66">
        <f>SUM(F10:F23)</f>
        <v>0</v>
      </c>
      <c r="G24" s="66">
        <f>SUM(G10:G23)</f>
        <v>0</v>
      </c>
      <c r="H24" s="66">
        <f>SUM(H10:H23)</f>
        <v>0</v>
      </c>
      <c r="I24" s="66">
        <f>SUM(I10:I23)</f>
        <v>0</v>
      </c>
      <c r="J24" s="66">
        <f>SUM(J10:J23)</f>
        <v>0</v>
      </c>
      <c r="K24" s="66">
        <f>SUM(K10:K23)</f>
        <v>0</v>
      </c>
      <c r="L24" s="66">
        <f>SUM(L10:L23)</f>
        <v>0</v>
      </c>
      <c r="M24" s="66">
        <f>SUM(M10:M23)</f>
        <v>0</v>
      </c>
      <c r="N24" s="66">
        <f>SUM(N10:N23)</f>
        <v>0</v>
      </c>
      <c r="O24" s="66">
        <f>SUM(O10:O23)</f>
        <v>0</v>
      </c>
      <c r="P24" s="66">
        <f>SUM(P10:P23)</f>
        <v>0</v>
      </c>
      <c r="Q24" s="66">
        <f>SUM(Q10:Q23)</f>
        <v>0</v>
      </c>
      <c r="R24" s="66">
        <f>SUM(R10:R23)</f>
        <v>0</v>
      </c>
      <c r="S24" s="66">
        <f>SUM(S10:S23)</f>
        <v>0</v>
      </c>
      <c r="T24" s="66">
        <f>SUM(T10:T23)</f>
        <v>0</v>
      </c>
      <c r="U24" s="66">
        <f>SUM(U10:U23)</f>
        <v>0</v>
      </c>
      <c r="V24" s="67"/>
      <c r="W24" s="68"/>
    </row>
    <row r="26" spans="5:12" ht="14.25">
      <c r="E26" s="69"/>
      <c r="F26" s="69"/>
      <c r="G26" s="69"/>
      <c r="H26" s="69"/>
      <c r="I26" s="69"/>
      <c r="J26" s="69"/>
      <c r="K26" s="69"/>
      <c r="L26" s="69"/>
    </row>
    <row r="27" spans="5:12" ht="14.25">
      <c r="E27" s="69"/>
      <c r="F27" s="69"/>
      <c r="G27" s="69"/>
      <c r="H27" s="69"/>
      <c r="I27" s="69"/>
      <c r="J27" s="69"/>
      <c r="K27" s="69"/>
      <c r="L27" s="69"/>
    </row>
    <row r="79" spans="3:24" ht="14.25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0"/>
      <c r="V79" s="70"/>
      <c r="W79" s="71"/>
      <c r="X79" s="7"/>
    </row>
    <row r="80" spans="3:24" ht="14.25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0"/>
      <c r="V80" s="70"/>
      <c r="W80" s="71"/>
      <c r="X80" s="7"/>
    </row>
    <row r="81" spans="3:24" ht="14.25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0"/>
      <c r="V81" s="70"/>
      <c r="W81" s="71"/>
      <c r="X81" s="7"/>
    </row>
    <row r="82" spans="3:24" ht="14.25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0"/>
      <c r="V82" s="70"/>
      <c r="W82" s="71"/>
      <c r="X82" s="7"/>
    </row>
    <row r="83" spans="3:24" ht="14.25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0"/>
      <c r="V83" s="70"/>
      <c r="W83" s="71"/>
      <c r="X83" s="7"/>
    </row>
  </sheetData>
  <sheetProtection selectLockedCells="1" selectUnlockedCells="1"/>
  <mergeCells count="4">
    <mergeCell ref="J4:T4"/>
    <mergeCell ref="E6:I6"/>
    <mergeCell ref="J6:L6"/>
    <mergeCell ref="M6:T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2023-04-08T17:55:06Z</dcterms:created>
  <dcterms:modified xsi:type="dcterms:W3CDTF">2023-04-08T18:21:06Z</dcterms:modified>
  <cp:category/>
  <cp:version/>
  <cp:contentType/>
  <cp:contentStatus/>
  <cp:revision>4</cp:revision>
</cp:coreProperties>
</file>