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435" windowHeight="8685" tabRatio="500" activeTab="2"/>
  </bookViews>
  <sheets>
    <sheet name="INFO" sheetId="1" r:id="rId1"/>
    <sheet name="ZÁVOD" sheetId="2" r:id="rId2"/>
    <sheet name="Tour de Brno 2022" sheetId="3" r:id="rId3"/>
    <sheet name="200524 JMMS 2m" sheetId="4" r:id="rId4"/>
  </sheets>
  <definedNames>
    <definedName name="Excel_BuiltIn_Print_Area" localSheetId="3">'200524 JMMS 2m'!$A$1:$V$9</definedName>
    <definedName name="Excel_BuiltIn_Print_Area" localSheetId="0">'INFO'!$A$2:$E$72</definedName>
    <definedName name="Excel_BuiltIn_Print_Area">#REF!</definedName>
    <definedName name="Excel_BuiltIn_Print_Area_1">'INFO'!#REF!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0">'INFO'!#REF!</definedName>
    <definedName name="Excel_BuiltIn_Print_Area_10_1">#REF!</definedName>
    <definedName name="Excel_BuiltIn_Print_Area_11">#REF!</definedName>
    <definedName name="Excel_BuiltIn_Print_Area_11_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6">#REF!</definedName>
    <definedName name="Excel_BuiltIn_Print_Area_2">#REF!</definedName>
    <definedName name="Excel_BuiltIn_Print_Area_2_1">#REF!</definedName>
    <definedName name="Excel_BuiltIn_Print_Area_2_1_1">'ZÁVOD'!$A$1:$I$13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_xlnm.Print_Area" localSheetId="3">'200524 JMMS 2m'!$A$1:$V$79</definedName>
    <definedName name="_xlnm.Print_Area" localSheetId="0">'INFO'!$A$2:$E$72</definedName>
  </definedNames>
  <calcPr fullCalcOnLoad="1"/>
</workbook>
</file>

<file path=xl/sharedStrings.xml><?xml version="1.0" encoding="utf-8"?>
<sst xmlns="http://schemas.openxmlformats.org/spreadsheetml/2006/main" count="3251" uniqueCount="696">
  <si>
    <t>KOŠŤÁL Nicolas</t>
  </si>
  <si>
    <t>M19</t>
  </si>
  <si>
    <t>GBM0313</t>
  </si>
  <si>
    <t>HAŽMUK Jáchym</t>
  </si>
  <si>
    <t>GBM0401</t>
  </si>
  <si>
    <t>TOMÁŠEK Gabriel</t>
  </si>
  <si>
    <t>M14</t>
  </si>
  <si>
    <t>GBM0806</t>
  </si>
  <si>
    <t>MATULOVÁ Lucie</t>
  </si>
  <si>
    <t>D20</t>
  </si>
  <si>
    <t>GBM8862</t>
  </si>
  <si>
    <t xml:space="preserve">LÁTALOVÁ Alexandra </t>
  </si>
  <si>
    <t>D55</t>
  </si>
  <si>
    <t>GBM5851</t>
  </si>
  <si>
    <t>LÁTAL Tomáš</t>
  </si>
  <si>
    <t>M20</t>
  </si>
  <si>
    <t>GBM9302</t>
  </si>
  <si>
    <t>RÁLIŠ Tomáš</t>
  </si>
  <si>
    <t>FPA0302</t>
  </si>
  <si>
    <t>HIKL Tomáš</t>
  </si>
  <si>
    <t>GBM8101</t>
  </si>
  <si>
    <t>ztracený</t>
  </si>
  <si>
    <t>TOMÁŠEK Martin</t>
  </si>
  <si>
    <t>M40</t>
  </si>
  <si>
    <t>GBM7408</t>
  </si>
  <si>
    <t>TOMÁŠKOVÁ Klára</t>
  </si>
  <si>
    <t>D19</t>
  </si>
  <si>
    <t>GBM0352</t>
  </si>
  <si>
    <t>ADÁMKOVÁ Blanka</t>
  </si>
  <si>
    <t>D35</t>
  </si>
  <si>
    <t>DCH7852</t>
  </si>
  <si>
    <t>HRUBÝ Vít</t>
  </si>
  <si>
    <t>GBM0707</t>
  </si>
  <si>
    <t>HUSTÁKOVÁ Lucie</t>
  </si>
  <si>
    <t>D12</t>
  </si>
  <si>
    <t>GBM0957</t>
  </si>
  <si>
    <t>VLČEK Ondřej</t>
  </si>
  <si>
    <t>GBM8603</t>
  </si>
  <si>
    <t>STEHLÍK Šimon</t>
  </si>
  <si>
    <t>M12</t>
  </si>
  <si>
    <t>GBM8606</t>
  </si>
  <si>
    <t>MAREČKOVÁ Zuzana</t>
  </si>
  <si>
    <t>GBM8951</t>
  </si>
  <si>
    <t>BEDNAŘÍKOVÁ Michaela</t>
  </si>
  <si>
    <t>GBM9251</t>
  </si>
  <si>
    <t>ŠIMÁČKOVÁ Jitka</t>
  </si>
  <si>
    <t>D45</t>
  </si>
  <si>
    <t>FPA6952</t>
  </si>
  <si>
    <t>FUČÍKOVÁ Ema</t>
  </si>
  <si>
    <t>GAP1151</t>
  </si>
  <si>
    <t>HRUBÝ Vilém</t>
  </si>
  <si>
    <t>GBM0105</t>
  </si>
  <si>
    <t>KOPOROVÁ Lenka</t>
  </si>
  <si>
    <t>GBM9753</t>
  </si>
  <si>
    <t>HROUDA Petr</t>
  </si>
  <si>
    <t>M50</t>
  </si>
  <si>
    <t>GBM6903</t>
  </si>
  <si>
    <t>MATOUŠKOVÁ Barbora</t>
  </si>
  <si>
    <t>AFK9751</t>
  </si>
  <si>
    <t>LÁTAL Miroslav</t>
  </si>
  <si>
    <t>M60</t>
  </si>
  <si>
    <t>GBM6001</t>
  </si>
  <si>
    <t>VLČEK Jan</t>
  </si>
  <si>
    <t>GBM8903</t>
  </si>
  <si>
    <t xml:space="preserve">REGNER Břetislav </t>
  </si>
  <si>
    <t>GBM7604</t>
  </si>
  <si>
    <t>HAŽMUKOVÁ Jarmila</t>
  </si>
  <si>
    <t>D14</t>
  </si>
  <si>
    <t>GBM0651</t>
  </si>
  <si>
    <t>ČADOVÁ Renata</t>
  </si>
  <si>
    <t>FCL6651</t>
  </si>
  <si>
    <t>FEKIAČOVÁ Mária</t>
  </si>
  <si>
    <t>GBM5853</t>
  </si>
  <si>
    <t>FRÁŇOVÁ Pavla</t>
  </si>
  <si>
    <t>GBM7055</t>
  </si>
  <si>
    <t>HROUDA Šimon</t>
  </si>
  <si>
    <t>M16</t>
  </si>
  <si>
    <t>GBM0504</t>
  </si>
  <si>
    <t>PETERKA Ondřej</t>
  </si>
  <si>
    <t>GBM0311</t>
  </si>
  <si>
    <t>BŽATKOVÁ Kateřina</t>
  </si>
  <si>
    <t>GBM9752</t>
  </si>
  <si>
    <t>UNČOVSKÝ Marek</t>
  </si>
  <si>
    <t>GBM7109</t>
  </si>
  <si>
    <t>HROUDA Jakub</t>
  </si>
  <si>
    <t>GBM0106</t>
  </si>
  <si>
    <t>ONDROUCH Jan</t>
  </si>
  <si>
    <t>GBM0809</t>
  </si>
  <si>
    <t>UNČOVSKÁ Martina</t>
  </si>
  <si>
    <t>GBM7160</t>
  </si>
  <si>
    <t>SADÍLEK Robert</t>
  </si>
  <si>
    <t>GBM0719</t>
  </si>
  <si>
    <t>UNČOVSKÝ Vít</t>
  </si>
  <si>
    <t>GBM0004</t>
  </si>
  <si>
    <t>TOLLAR Jan</t>
  </si>
  <si>
    <t>GBM0615</t>
  </si>
  <si>
    <t>TOLLAR Michal</t>
  </si>
  <si>
    <t>GBM0814</t>
  </si>
  <si>
    <t>BLAŽEK Richard</t>
  </si>
  <si>
    <t>GBM0208</t>
  </si>
  <si>
    <t>PROCHÁZKA Vojtěch</t>
  </si>
  <si>
    <t>GBM8607</t>
  </si>
  <si>
    <t>UNČOVSKÝ Jakub</t>
  </si>
  <si>
    <t>GBM0418</t>
  </si>
  <si>
    <t>LOCKER Tomáš</t>
  </si>
  <si>
    <t>GBM8902</t>
  </si>
  <si>
    <t>ŠROM Dominik</t>
  </si>
  <si>
    <t>GBM0002</t>
  </si>
  <si>
    <t>VAĎURA Jiří</t>
  </si>
  <si>
    <t>GBM8301</t>
  </si>
  <si>
    <t>ŠIMEČKOVÁ Anna</t>
  </si>
  <si>
    <t>SVK</t>
  </si>
  <si>
    <t>JURČÍK Peter</t>
  </si>
  <si>
    <t>TURIE</t>
  </si>
  <si>
    <t>BELAN Radek</t>
  </si>
  <si>
    <t>LAZORÍKOVÁ Edit</t>
  </si>
  <si>
    <t>MARTIN</t>
  </si>
  <si>
    <t>LECHAN Max</t>
  </si>
  <si>
    <t>NOSÁĽ Martin</t>
  </si>
  <si>
    <t>ŠIMEČKOVÁ Alžbeta</t>
  </si>
  <si>
    <t>GBM8758</t>
  </si>
  <si>
    <t>ŠIMEČEK Jozef</t>
  </si>
  <si>
    <t>STEHLÍK Jakub</t>
  </si>
  <si>
    <t>SMUTNÝ Radek</t>
  </si>
  <si>
    <t>GBM6702</t>
  </si>
  <si>
    <t>KREJČÍ Pavel</t>
  </si>
  <si>
    <t>GBM6806</t>
  </si>
  <si>
    <t>FUČÍK Karel</t>
  </si>
  <si>
    <t>GAP7201</t>
  </si>
  <si>
    <t>HAMÁK Aleš</t>
  </si>
  <si>
    <t>GBM8506</t>
  </si>
  <si>
    <t>HIKLOVÁ Natalia</t>
  </si>
  <si>
    <t>GBM8352</t>
  </si>
  <si>
    <t>FUČÍKOVÁ Hana</t>
  </si>
  <si>
    <t>GAP7755</t>
  </si>
  <si>
    <t>FOJT Lukáš</t>
  </si>
  <si>
    <t>GBM9810</t>
  </si>
  <si>
    <t>LÁSKOVÁ Martina</t>
  </si>
  <si>
    <t>FPA7454</t>
  </si>
  <si>
    <t>HOŘEJŠÍ David</t>
  </si>
  <si>
    <t>FPA0801</t>
  </si>
  <si>
    <t>MOUČKOVÁ Andrea</t>
  </si>
  <si>
    <t>GBM9253</t>
  </si>
  <si>
    <t xml:space="preserve">MAREČEK Jiří </t>
  </si>
  <si>
    <t>GBM5901</t>
  </si>
  <si>
    <t xml:space="preserve">MAREČKOVÁ Iva </t>
  </si>
  <si>
    <t>GBM6551</t>
  </si>
  <si>
    <t>ŽÁČEK Zbyněk</t>
  </si>
  <si>
    <t>GBM7107</t>
  </si>
  <si>
    <t>ŽÁČEK Matěj</t>
  </si>
  <si>
    <t>GBM9806</t>
  </si>
  <si>
    <t>HELÁN Václav</t>
  </si>
  <si>
    <t>GBM7713</t>
  </si>
  <si>
    <t>BŽATEK Miroslav</t>
  </si>
  <si>
    <t>GBM7006</t>
  </si>
  <si>
    <t>SKLÁDANKOVÁ Tereza</t>
  </si>
  <si>
    <t>GBM8955</t>
  </si>
  <si>
    <t>LECHANOVÁ Mia</t>
  </si>
  <si>
    <t>D16</t>
  </si>
  <si>
    <t>MATULA Petr</t>
  </si>
  <si>
    <t>GBM8202</t>
  </si>
  <si>
    <t xml:space="preserve">FEKIAČ Jozef </t>
  </si>
  <si>
    <t>GBM5802</t>
  </si>
  <si>
    <t>ŠROM Jakub</t>
  </si>
  <si>
    <t>GBM9514</t>
  </si>
  <si>
    <t>BŽATEK Vojtěch</t>
  </si>
  <si>
    <t>GBM9902</t>
  </si>
  <si>
    <t>ONDROUCHOVÁ Ludmila</t>
  </si>
  <si>
    <t>GBM7057</t>
  </si>
  <si>
    <t>PEŘINA Jan</t>
  </si>
  <si>
    <t>FPA0502</t>
  </si>
  <si>
    <t>HOŘEJŠÍ Jana</t>
  </si>
  <si>
    <t>FPA7956</t>
  </si>
  <si>
    <t>POLÁK Robert</t>
  </si>
  <si>
    <t>GBM9807</t>
  </si>
  <si>
    <t>KLIEŠTÍK Jiří</t>
  </si>
  <si>
    <t>GBM8002</t>
  </si>
  <si>
    <t>HAŽMUK Ivo</t>
  </si>
  <si>
    <t>GBM7002</t>
  </si>
  <si>
    <t>FRÁŇA Pavel</t>
  </si>
  <si>
    <t>GBM5905</t>
  </si>
  <si>
    <t>CHALK Steve</t>
  </si>
  <si>
    <t>GBM6509</t>
  </si>
  <si>
    <t>POLIŠENSKÁ Lucie</t>
  </si>
  <si>
    <t>GBM0364</t>
  </si>
  <si>
    <t>PRIESSNITZ Jan</t>
  </si>
  <si>
    <t>GBM9805</t>
  </si>
  <si>
    <t>SPÁČILOVÁ Petra</t>
  </si>
  <si>
    <t>GBM7455</t>
  </si>
  <si>
    <t>ŠINDELKA Antonín</t>
  </si>
  <si>
    <t>GBM7205</t>
  </si>
  <si>
    <t>JANKOVSKÁ Alena</t>
  </si>
  <si>
    <t>GBM6954</t>
  </si>
  <si>
    <t>CUNINKA Jan</t>
  </si>
  <si>
    <t>RAČKO Jan</t>
  </si>
  <si>
    <t>BOUCHALA Jiří</t>
  </si>
  <si>
    <t>FCL6901</t>
  </si>
  <si>
    <t>JELÍNEK Tomáš</t>
  </si>
  <si>
    <t>FPA0404</t>
  </si>
  <si>
    <t>KLEC Jakub</t>
  </si>
  <si>
    <t>FPA0401</t>
  </si>
  <si>
    <t>JANSOVÁ Martina</t>
  </si>
  <si>
    <t>FPA9256</t>
  </si>
  <si>
    <t>MATULOVÁ Iva</t>
  </si>
  <si>
    <t>GBM8459</t>
  </si>
  <si>
    <t>TOMÁŠEK Jáchym</t>
  </si>
  <si>
    <t>GBM0606</t>
  </si>
  <si>
    <t>KNEBL Šimon</t>
  </si>
  <si>
    <t>GBM0517</t>
  </si>
  <si>
    <t>CHMELÍK Albert</t>
  </si>
  <si>
    <t>GBM0408</t>
  </si>
  <si>
    <t>CHMELÍK Petr</t>
  </si>
  <si>
    <t>GBM7502</t>
  </si>
  <si>
    <t>CHMELÍKOVÁ Gabriela</t>
  </si>
  <si>
    <t>GBM7657</t>
  </si>
  <si>
    <t>CUNINKOVÁ Katarina</t>
  </si>
  <si>
    <t>STEHLÍKOVÁ Alžbeta</t>
  </si>
  <si>
    <t>CHMELÍK Robert</t>
  </si>
  <si>
    <t>GBM0701</t>
  </si>
  <si>
    <t>KLÍŽ Michal</t>
  </si>
  <si>
    <t>ETE7501</t>
  </si>
  <si>
    <t>TOMÁŠKOVÁ Barbora</t>
  </si>
  <si>
    <t>GBM7659</t>
  </si>
  <si>
    <t>POLIŠENSKÁ Kateřina</t>
  </si>
  <si>
    <t>GBM0768</t>
  </si>
  <si>
    <t>STAŇKOVÁ Věra</t>
  </si>
  <si>
    <t>GBM0460</t>
  </si>
  <si>
    <t>ONDROUCH Martin</t>
  </si>
  <si>
    <t>GBM0508</t>
  </si>
  <si>
    <t>TOLLAROVÁ Markéta</t>
  </si>
  <si>
    <t>GBM0479</t>
  </si>
  <si>
    <t>HAŽMUKOVÁ Pavla</t>
  </si>
  <si>
    <t>GBM7656</t>
  </si>
  <si>
    <t>JAKUBČÍK Martin</t>
  </si>
  <si>
    <t>GBM0515</t>
  </si>
  <si>
    <t>ČIVIŠOVÁ Jana</t>
  </si>
  <si>
    <t>GBM0481</t>
  </si>
  <si>
    <t>KŘÍŽKOVÁ Kateřina</t>
  </si>
  <si>
    <t>GBM0362</t>
  </si>
  <si>
    <t>STŘÍTECKÁ Markéta</t>
  </si>
  <si>
    <t>GBM0259</t>
  </si>
  <si>
    <t>HAŽMUK Zbyšek</t>
  </si>
  <si>
    <t>GBM1201</t>
  </si>
  <si>
    <t>KLECOVÁ Johana</t>
  </si>
  <si>
    <t>FPA0452</t>
  </si>
  <si>
    <t>ŠIMÁČEK Ondřej</t>
  </si>
  <si>
    <t>FPA9401</t>
  </si>
  <si>
    <t>ŠIMÁČEK Martin</t>
  </si>
  <si>
    <t>FPA9701</t>
  </si>
  <si>
    <t xml:space="preserve">MOKRÝ Pavel </t>
  </si>
  <si>
    <t>GBM6801</t>
  </si>
  <si>
    <t>RAČKO Lukáš</t>
  </si>
  <si>
    <t>OVCHINNIKOVA Tatiana</t>
  </si>
  <si>
    <t>GBM9755</t>
  </si>
  <si>
    <t>JURČÍK Tomáš</t>
  </si>
  <si>
    <t>JURČÍKOVÁ Nina</t>
  </si>
  <si>
    <t>ČERNOCKÝ Libor</t>
  </si>
  <si>
    <t>LCE9803</t>
  </si>
  <si>
    <t>KINC Martin</t>
  </si>
  <si>
    <t>GBM9910</t>
  </si>
  <si>
    <t>neznámý 1</t>
  </si>
  <si>
    <t>neznámý 2</t>
  </si>
  <si>
    <t>neznámý 3</t>
  </si>
  <si>
    <t>Poř.</t>
  </si>
  <si>
    <t>Kat.</t>
  </si>
  <si>
    <t>Jméno</t>
  </si>
  <si>
    <t>Index</t>
  </si>
  <si>
    <t>Čas</t>
  </si>
  <si>
    <t>Kontrol</t>
  </si>
  <si>
    <t>.</t>
  </si>
  <si>
    <t>DATA1</t>
  </si>
  <si>
    <t>14:43:28</t>
  </si>
  <si>
    <t>14:43:58</t>
  </si>
  <si>
    <t>14:44:42</t>
  </si>
  <si>
    <t>kat</t>
  </si>
  <si>
    <t>jméno</t>
  </si>
  <si>
    <t>index</t>
  </si>
  <si>
    <t>SI</t>
  </si>
  <si>
    <t>čas</t>
  </si>
  <si>
    <t>TX</t>
  </si>
  <si>
    <t>Mezičasy&gt;&gt;&gt;</t>
  </si>
  <si>
    <t>ST</t>
  </si>
  <si>
    <t>CI</t>
  </si>
  <si>
    <t>-</t>
  </si>
  <si>
    <t>Oblastní soutěž Jihomoravského kraje v rádiovém orientačním běhu - Ochoz u Brna 24.5.2020</t>
  </si>
  <si>
    <t>VÝSLEDKOVÁ LISTINA - KLASICKÁ TRAŤ 144 MHz</t>
  </si>
  <si>
    <t>Pořadatel:</t>
  </si>
  <si>
    <t>SK RADIOSPORT z.s., Asociace ROB ČR</t>
  </si>
  <si>
    <t>Ředitel soutěže, stavba trati:</t>
  </si>
  <si>
    <t>Ludmila Ondrouchová, R2</t>
  </si>
  <si>
    <t>Hlavní rozhodčí:</t>
  </si>
  <si>
    <t>Jiří Mareček, R1</t>
  </si>
  <si>
    <t>Mapa: Hády 1:15000, stav jaro 2020</t>
  </si>
  <si>
    <t>Limit: 120 min</t>
  </si>
  <si>
    <t>Mezičasy &gt; &gt; &gt;</t>
  </si>
  <si>
    <t>13:18:35</t>
  </si>
  <si>
    <t>13:25:10</t>
  </si>
  <si>
    <t>14:15:04</t>
  </si>
  <si>
    <t xml:space="preserve"> 4</t>
  </si>
  <si>
    <t>13:39:02</t>
  </si>
  <si>
    <t>13:59:32</t>
  </si>
  <si>
    <t>14:06:18</t>
  </si>
  <si>
    <t>14:14:57</t>
  </si>
  <si>
    <t>13:18:26</t>
  </si>
  <si>
    <t>13:30:05</t>
  </si>
  <si>
    <t>14:47:46</t>
  </si>
  <si>
    <t>13:42:44</t>
  </si>
  <si>
    <t>14:06:15</t>
  </si>
  <si>
    <t>14:32:41</t>
  </si>
  <si>
    <t>14:47:38</t>
  </si>
  <si>
    <t>12:57:18</t>
  </si>
  <si>
    <t>13:00:05</t>
  </si>
  <si>
    <t>13:56:03</t>
  </si>
  <si>
    <t>13:10:52</t>
  </si>
  <si>
    <t>13:18:00</t>
  </si>
  <si>
    <t>13:44:39</t>
  </si>
  <si>
    <t>13:55:57</t>
  </si>
  <si>
    <t>13:18:11</t>
  </si>
  <si>
    <t>13:30:09</t>
  </si>
  <si>
    <t>14:30:20</t>
  </si>
  <si>
    <t>13:41:37</t>
  </si>
  <si>
    <t>13:54:48</t>
  </si>
  <si>
    <t>14:22:05</t>
  </si>
  <si>
    <t>14:30:15</t>
  </si>
  <si>
    <t>HUSTÁKOVÁ Anna</t>
  </si>
  <si>
    <t>GBM0480</t>
  </si>
  <si>
    <t>13:14:05</t>
  </si>
  <si>
    <t>13:25:09</t>
  </si>
  <si>
    <t>14:32:28</t>
  </si>
  <si>
    <t>13:41:04</t>
  </si>
  <si>
    <t>13:55:19</t>
  </si>
  <si>
    <t>14:22:13</t>
  </si>
  <si>
    <t>14:32:21</t>
  </si>
  <si>
    <t>12:58:30</t>
  </si>
  <si>
    <t>13:05:08</t>
  </si>
  <si>
    <t>14:20:47</t>
  </si>
  <si>
    <t>13:22:03</t>
  </si>
  <si>
    <t>13:37:34</t>
  </si>
  <si>
    <t>14:08:33</t>
  </si>
  <si>
    <t>14:20:38</t>
  </si>
  <si>
    <t>GBM0354</t>
  </si>
  <si>
    <t>13:33:27</t>
  </si>
  <si>
    <t>13:50:07</t>
  </si>
  <si>
    <t>14:51:14</t>
  </si>
  <si>
    <t xml:space="preserve"> 3</t>
  </si>
  <si>
    <t>14:17:10</t>
  </si>
  <si>
    <t>14:37:44</t>
  </si>
  <si>
    <t>14:51:07</t>
  </si>
  <si>
    <t>13:02:34</t>
  </si>
  <si>
    <t>13:10:15</t>
  </si>
  <si>
    <t>14:14:12</t>
  </si>
  <si>
    <t xml:space="preserve"> 5</t>
  </si>
  <si>
    <t>13:18:42</t>
  </si>
  <si>
    <t>13:24:44</t>
  </si>
  <si>
    <t>13:51:40</t>
  </si>
  <si>
    <t>14:05:51</t>
  </si>
  <si>
    <t>14:14:07</t>
  </si>
  <si>
    <t>13:50:11</t>
  </si>
  <si>
    <t>15:30:15</t>
  </si>
  <si>
    <t xml:space="preserve"> 6</t>
  </si>
  <si>
    <t>14:03:43</t>
  </si>
  <si>
    <t>14:16:35</t>
  </si>
  <si>
    <t>14:25:25</t>
  </si>
  <si>
    <t>14:54:37</t>
  </si>
  <si>
    <t>15:12:24</t>
  </si>
  <si>
    <t>15:30:07</t>
  </si>
  <si>
    <t>PL</t>
  </si>
  <si>
    <t>13:30:08</t>
  </si>
  <si>
    <t>13:45:11</t>
  </si>
  <si>
    <t>15:47:28</t>
  </si>
  <si>
    <t>14:15:09</t>
  </si>
  <si>
    <t>14:22:35</t>
  </si>
  <si>
    <t>15:04:11</t>
  </si>
  <si>
    <t>15:32:31</t>
  </si>
  <si>
    <t>15:47:19</t>
  </si>
  <si>
    <t>12:40:23</t>
  </si>
  <si>
    <t>12:45:08</t>
  </si>
  <si>
    <t>14:13:18</t>
  </si>
  <si>
    <t>13:12:19</t>
  </si>
  <si>
    <t>13:25:32</t>
  </si>
  <si>
    <t>13:48:13</t>
  </si>
  <si>
    <t>14:05:33</t>
  </si>
  <si>
    <t>14:13:10</t>
  </si>
  <si>
    <t>13:15:14</t>
  </si>
  <si>
    <t>13:15:30</t>
  </si>
  <si>
    <t>15:02:56</t>
  </si>
  <si>
    <t>13:35:29</t>
  </si>
  <si>
    <t>14:08:32</t>
  </si>
  <si>
    <t>14:27:38</t>
  </si>
  <si>
    <t>14:51:28</t>
  </si>
  <si>
    <t>15:02:46</t>
  </si>
  <si>
    <t>12:55:18</t>
  </si>
  <si>
    <t>13:00:11</t>
  </si>
  <si>
    <t>14:04:35</t>
  </si>
  <si>
    <t>13:11:26</t>
  </si>
  <si>
    <t>13:35:37</t>
  </si>
  <si>
    <t>13:51:33</t>
  </si>
  <si>
    <t>14:04:28</t>
  </si>
  <si>
    <t>12:41:11</t>
  </si>
  <si>
    <t>12:45:14</t>
  </si>
  <si>
    <t>14:29:06</t>
  </si>
  <si>
    <t>13:14:40</t>
  </si>
  <si>
    <t>13:53:25</t>
  </si>
  <si>
    <t>14:28:51</t>
  </si>
  <si>
    <t>13:20:16</t>
  </si>
  <si>
    <t>13:30:11</t>
  </si>
  <si>
    <t>15:15:36</t>
  </si>
  <si>
    <t>13:49:41</t>
  </si>
  <si>
    <t>15:02:35</t>
  </si>
  <si>
    <t>15:15:28</t>
  </si>
  <si>
    <t>13:40:54</t>
  </si>
  <si>
    <t>13:45:15</t>
  </si>
  <si>
    <t>15:51:05</t>
  </si>
  <si>
    <t>14:52:45</t>
  </si>
  <si>
    <t>15:38:00</t>
  </si>
  <si>
    <t>15:50:56</t>
  </si>
  <si>
    <t>12:27:17</t>
  </si>
  <si>
    <t>12:29:16</t>
  </si>
  <si>
    <t>13:43:48</t>
  </si>
  <si>
    <t>13:15:16</t>
  </si>
  <si>
    <t>13:32:13</t>
  </si>
  <si>
    <t>13:43:38</t>
  </si>
  <si>
    <t>M9</t>
  </si>
  <si>
    <t>13:15:21</t>
  </si>
  <si>
    <t>13:15:29</t>
  </si>
  <si>
    <t>13:52:16</t>
  </si>
  <si>
    <t xml:space="preserve"> 2</t>
  </si>
  <si>
    <t>13:35:32</t>
  </si>
  <si>
    <t>13:52:07</t>
  </si>
  <si>
    <t>12:50:32</t>
  </si>
  <si>
    <t>12:50:42</t>
  </si>
  <si>
    <t>13:32:26</t>
  </si>
  <si>
    <t>13:05:18</t>
  </si>
  <si>
    <t>13:22:41</t>
  </si>
  <si>
    <t>13:32:17</t>
  </si>
  <si>
    <t>12:31:10</t>
  </si>
  <si>
    <t>12:35:05</t>
  </si>
  <si>
    <t>13:26:57</t>
  </si>
  <si>
    <t>12:53:12</t>
  </si>
  <si>
    <t>13:15:13</t>
  </si>
  <si>
    <t>13:26:51</t>
  </si>
  <si>
    <t>12:57:16</t>
  </si>
  <si>
    <t>13:00:09</t>
  </si>
  <si>
    <t xml:space="preserve"> 1</t>
  </si>
  <si>
    <t>13:40:38</t>
  </si>
  <si>
    <t>12:40:10</t>
  </si>
  <si>
    <t>12:45:13</t>
  </si>
  <si>
    <t>14:46:29</t>
  </si>
  <si>
    <t>13:04:17</t>
  </si>
  <si>
    <t>14:46:21</t>
  </si>
  <si>
    <t>13:25:05</t>
  </si>
  <si>
    <t>13:35:06</t>
  </si>
  <si>
    <t>14:43:20</t>
  </si>
  <si>
    <t>14:17:39</t>
  </si>
  <si>
    <t>14:29:38</t>
  </si>
  <si>
    <t>14:36:07</t>
  </si>
  <si>
    <t>14:43:15</t>
  </si>
  <si>
    <t>13:27:24</t>
  </si>
  <si>
    <t>13:45:09</t>
  </si>
  <si>
    <t>15:05:22</t>
  </si>
  <si>
    <t>14:14:22</t>
  </si>
  <si>
    <t>14:40:40</t>
  </si>
  <si>
    <t>14:52:55</t>
  </si>
  <si>
    <t>15:05:14</t>
  </si>
  <si>
    <t>13:23:24</t>
  </si>
  <si>
    <t>13:40:10</t>
  </si>
  <si>
    <t>15:09:06</t>
  </si>
  <si>
    <t>14:13:46</t>
  </si>
  <si>
    <t>14:50:58</t>
  </si>
  <si>
    <t>15:00:00</t>
  </si>
  <si>
    <t>15:08:57</t>
  </si>
  <si>
    <t>13:16:13</t>
  </si>
  <si>
    <t>13:25:06</t>
  </si>
  <si>
    <t>15:01:43</t>
  </si>
  <si>
    <t>13:57:42</t>
  </si>
  <si>
    <t>14:26:11</t>
  </si>
  <si>
    <t>14:46:31</t>
  </si>
  <si>
    <t>15:01:38</t>
  </si>
  <si>
    <t>13:16:34</t>
  </si>
  <si>
    <t>15:02:07</t>
  </si>
  <si>
    <t>13:57:48</t>
  </si>
  <si>
    <t>14:46:17</t>
  </si>
  <si>
    <t>15:02:01</t>
  </si>
  <si>
    <t>13:35:36</t>
  </si>
  <si>
    <t>13:50:09</t>
  </si>
  <si>
    <t>15:08:01</t>
  </si>
  <si>
    <t>14:02:59</t>
  </si>
  <si>
    <t>14:18:03</t>
  </si>
  <si>
    <t>14:43:29</t>
  </si>
  <si>
    <t>14:53:59</t>
  </si>
  <si>
    <t>15:07:55</t>
  </si>
  <si>
    <t>12:47:19</t>
  </si>
  <si>
    <t>12:50:09</t>
  </si>
  <si>
    <t>14:30:11</t>
  </si>
  <si>
    <t>13:06:34</t>
  </si>
  <si>
    <t>13:28:02</t>
  </si>
  <si>
    <t>13:53:00</t>
  </si>
  <si>
    <t>14:13:55</t>
  </si>
  <si>
    <t>14:30:07</t>
  </si>
  <si>
    <t>13:14:18</t>
  </si>
  <si>
    <t>15:11:01</t>
  </si>
  <si>
    <t>13:33:45</t>
  </si>
  <si>
    <t>13:55:24</t>
  </si>
  <si>
    <t>14:09:41</t>
  </si>
  <si>
    <t>14:54:29</t>
  </si>
  <si>
    <t>15:10:53</t>
  </si>
  <si>
    <t>13:09:44</t>
  </si>
  <si>
    <t>13:20:06</t>
  </si>
  <si>
    <t>15:10:49</t>
  </si>
  <si>
    <t>13:44:41</t>
  </si>
  <si>
    <t>13:56:15</t>
  </si>
  <si>
    <t>14:22:26</t>
  </si>
  <si>
    <t>14:49:22</t>
  </si>
  <si>
    <t>15:10:41</t>
  </si>
  <si>
    <t>No time</t>
  </si>
  <si>
    <t>13:15:25</t>
  </si>
  <si>
    <t>15:10:05</t>
  </si>
  <si>
    <t>13:34:35</t>
  </si>
  <si>
    <t>13:56:13</t>
  </si>
  <si>
    <t>14:22:18</t>
  </si>
  <si>
    <t>14:49:29</t>
  </si>
  <si>
    <t>15:09:58</t>
  </si>
  <si>
    <t>12:33:14</t>
  </si>
  <si>
    <t>12:35:09</t>
  </si>
  <si>
    <t>14:31:04</t>
  </si>
  <si>
    <t>12:52:24</t>
  </si>
  <si>
    <t>13:13:36</t>
  </si>
  <si>
    <t>13:43:56</t>
  </si>
  <si>
    <t>14:06:48</t>
  </si>
  <si>
    <t>14:30:59</t>
  </si>
  <si>
    <t>13:36:43</t>
  </si>
  <si>
    <t>13:45:13</t>
  </si>
  <si>
    <t>15:37:05</t>
  </si>
  <si>
    <t>13:54:22</t>
  </si>
  <si>
    <t>14:51:30</t>
  </si>
  <si>
    <t>15:10:59</t>
  </si>
  <si>
    <t>15:36:57</t>
  </si>
  <si>
    <t>13:26:53</t>
  </si>
  <si>
    <t>13:40:09</t>
  </si>
  <si>
    <t>15:37:07</t>
  </si>
  <si>
    <t>13:55:51</t>
  </si>
  <si>
    <t>14:48:13</t>
  </si>
  <si>
    <t>15:10:52</t>
  </si>
  <si>
    <t>15:36:59</t>
  </si>
  <si>
    <t>13:21:02</t>
  </si>
  <si>
    <t>13:35:12</t>
  </si>
  <si>
    <t>15:01:05</t>
  </si>
  <si>
    <t>14:04:11</t>
  </si>
  <si>
    <t>15:00:58</t>
  </si>
  <si>
    <t>13:47:22</t>
  </si>
  <si>
    <t>13:55:09</t>
  </si>
  <si>
    <t>15:37:51</t>
  </si>
  <si>
    <t>14:06:07</t>
  </si>
  <si>
    <t>14:14:43</t>
  </si>
  <si>
    <t>14:49:19</t>
  </si>
  <si>
    <t>15:08:49</t>
  </si>
  <si>
    <t>15:37:45</t>
  </si>
  <si>
    <t>13:30:03</t>
  </si>
  <si>
    <t>13:40:08</t>
  </si>
  <si>
    <t>15:33:10</t>
  </si>
  <si>
    <t>14:05:55</t>
  </si>
  <si>
    <t>15:08:38</t>
  </si>
  <si>
    <t>15:33:02</t>
  </si>
  <si>
    <t>12:38:53</t>
  </si>
  <si>
    <t>13:31:19</t>
  </si>
  <si>
    <t xml:space="preserve"> 7</t>
  </si>
  <si>
    <t>12:50:39</t>
  </si>
  <si>
    <t>12:50:40</t>
  </si>
  <si>
    <t>12:55:03</t>
  </si>
  <si>
    <t>13:02:48</t>
  </si>
  <si>
    <t>13:14:14</t>
  </si>
  <si>
    <t>13:21:38</t>
  </si>
  <si>
    <t>13:31:14</t>
  </si>
  <si>
    <t>13:11:34</t>
  </si>
  <si>
    <t>13:20:09</t>
  </si>
  <si>
    <t>13:25:41</t>
  </si>
  <si>
    <t>13:30:40</t>
  </si>
  <si>
    <t>13:48:20</t>
  </si>
  <si>
    <t>13:55:59</t>
  </si>
  <si>
    <t>14:06:39</t>
  </si>
  <si>
    <t>14:17:04</t>
  </si>
  <si>
    <t>13:08:40</t>
  </si>
  <si>
    <t>13:15:09</t>
  </si>
  <si>
    <t>14:32:18</t>
  </si>
  <si>
    <t>13:27:20</t>
  </si>
  <si>
    <t>13:35:49</t>
  </si>
  <si>
    <t>13:57:34</t>
  </si>
  <si>
    <t>14:09:34</t>
  </si>
  <si>
    <t>14:21:49</t>
  </si>
  <si>
    <t>14:32:13</t>
  </si>
  <si>
    <t>13:35:10</t>
  </si>
  <si>
    <t>15:00:16</t>
  </si>
  <si>
    <t>13:59:29</t>
  </si>
  <si>
    <t>14:05:44</t>
  </si>
  <si>
    <t>14:13:37</t>
  </si>
  <si>
    <t>14:31:56</t>
  </si>
  <si>
    <t>14:46:12</t>
  </si>
  <si>
    <t>15:00:08</t>
  </si>
  <si>
    <t>13:22:53</t>
  </si>
  <si>
    <t>13:35:05</t>
  </si>
  <si>
    <t>15:31:46</t>
  </si>
  <si>
    <t>14:01:46</t>
  </si>
  <si>
    <t>14:21:51</t>
  </si>
  <si>
    <t>14:46:52</t>
  </si>
  <si>
    <t>15:19:37</t>
  </si>
  <si>
    <t>15:31:39</t>
  </si>
  <si>
    <t>13:45:33</t>
  </si>
  <si>
    <t>13:55:06</t>
  </si>
  <si>
    <t>15:15:30</t>
  </si>
  <si>
    <t>14:22:19</t>
  </si>
  <si>
    <t>14:39:51</t>
  </si>
  <si>
    <t>15:04:29</t>
  </si>
  <si>
    <t>15:15:22</t>
  </si>
  <si>
    <t>13:40:22</t>
  </si>
  <si>
    <t>13:50:05</t>
  </si>
  <si>
    <t>15:22:32</t>
  </si>
  <si>
    <t>14:03:05</t>
  </si>
  <si>
    <t>14:22:04</t>
  </si>
  <si>
    <t>14:34:44</t>
  </si>
  <si>
    <t>15:22:22</t>
  </si>
  <si>
    <t>12:58:51</t>
  </si>
  <si>
    <t>13:05:05</t>
  </si>
  <si>
    <t>14:58:38</t>
  </si>
  <si>
    <t>13:33:54</t>
  </si>
  <si>
    <t>13:43:20</t>
  </si>
  <si>
    <t>14:29:15</t>
  </si>
  <si>
    <t>14:58:27</t>
  </si>
  <si>
    <t>13:48:29</t>
  </si>
  <si>
    <t>13:50:10</t>
  </si>
  <si>
    <t>15:04:23</t>
  </si>
  <si>
    <t>14:12:12</t>
  </si>
  <si>
    <t>14:24:29</t>
  </si>
  <si>
    <t>14:38:12</t>
  </si>
  <si>
    <t>14:45:52</t>
  </si>
  <si>
    <t>14:51:27</t>
  </si>
  <si>
    <t>15:04:16</t>
  </si>
  <si>
    <t>13:00:12</t>
  </si>
  <si>
    <t>13:10:05</t>
  </si>
  <si>
    <t>14:38:51</t>
  </si>
  <si>
    <t>13:20:56</t>
  </si>
  <si>
    <t>13:25:33</t>
  </si>
  <si>
    <t>13:36:35</t>
  </si>
  <si>
    <t>13:51:42</t>
  </si>
  <si>
    <t>14:27:02</t>
  </si>
  <si>
    <t>14:38:45</t>
  </si>
  <si>
    <t>12:35:22</t>
  </si>
  <si>
    <t>12:40:05</t>
  </si>
  <si>
    <t>14:14:08</t>
  </si>
  <si>
    <t>12:52:26</t>
  </si>
  <si>
    <t>13:18:59</t>
  </si>
  <si>
    <t>13:36:53</t>
  </si>
  <si>
    <t>13:59:08</t>
  </si>
  <si>
    <t>14:05:58</t>
  </si>
  <si>
    <t>14:14:02</t>
  </si>
  <si>
    <t>13:26:25</t>
  </si>
  <si>
    <t>13:45:06</t>
  </si>
  <si>
    <t>15:31:57</t>
  </si>
  <si>
    <t>14:07:40</t>
  </si>
  <si>
    <t>14:19:53</t>
  </si>
  <si>
    <t>14:47:56</t>
  </si>
  <si>
    <t>15:06:51</t>
  </si>
  <si>
    <t>15:15:11</t>
  </si>
  <si>
    <t>15:31:48</t>
  </si>
  <si>
    <t>13:25:45</t>
  </si>
  <si>
    <t>13:40:06</t>
  </si>
  <si>
    <t>15:32:16</t>
  </si>
  <si>
    <t>14:07:09</t>
  </si>
  <si>
    <t>14:32:37</t>
  </si>
  <si>
    <t>15:04:31</t>
  </si>
  <si>
    <t>15:13:01</t>
  </si>
  <si>
    <t>15:19:45</t>
  </si>
  <si>
    <t>15:32:09</t>
  </si>
  <si>
    <t>13:25:54</t>
  </si>
  <si>
    <t>13:30:49</t>
  </si>
  <si>
    <t>14:39:08</t>
  </si>
  <si>
    <t>13:43:29</t>
  </si>
  <si>
    <t>13:58:06</t>
  </si>
  <si>
    <t>14:22:34</t>
  </si>
  <si>
    <t>14:38:58</t>
  </si>
  <si>
    <t>12:36:36</t>
  </si>
  <si>
    <t>12:45:10</t>
  </si>
  <si>
    <t>14:34:45</t>
  </si>
  <si>
    <t>13:18:05</t>
  </si>
  <si>
    <t>13:48:37</t>
  </si>
  <si>
    <t>14:12:35</t>
  </si>
  <si>
    <t>14:23:35</t>
  </si>
  <si>
    <t>14:34:36</t>
  </si>
  <si>
    <t>KURUCOVÁ Adriana</t>
  </si>
  <si>
    <t>14.04.2022 - krátká trať 3,5 MHz, Bílovice nad Svitavou, mapa Přední Hády</t>
  </si>
  <si>
    <t>15.04.2022 - klasická trať 144 MHz, Rozdrojovice, mapa Obora</t>
  </si>
  <si>
    <t>16.04.2022 - klasická trať 3,5 MHz, Brno-Útěchov, mapa Katov</t>
  </si>
  <si>
    <t>17.04.2022 - krátká trať 144 MHz, Střelice, mapa Nebovid</t>
  </si>
  <si>
    <t>NOSÁĽ Michal</t>
  </si>
  <si>
    <t>ČADOVÁ Lenka</t>
  </si>
  <si>
    <t>FCL9351</t>
  </si>
  <si>
    <t>–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</si>
</sst>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:ss"/>
    <numFmt numFmtId="165" formatCode="m:ss"/>
    <numFmt numFmtId="166" formatCode="hh:mm"/>
  </numFmts>
  <fonts count="4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14" fontId="3" fillId="35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35" borderId="0" xfId="0" applyNumberFormat="1" applyFont="1" applyFill="1" applyAlignment="1">
      <alignment horizontal="center"/>
    </xf>
    <xf numFmtId="0" fontId="0" fillId="35" borderId="0" xfId="0" applyNumberFormat="1" applyFill="1" applyAlignment="1">
      <alignment horizontal="center"/>
    </xf>
    <xf numFmtId="0" fontId="0" fillId="35" borderId="0" xfId="0" applyFont="1" applyFill="1" applyAlignment="1">
      <alignment horizontal="center"/>
    </xf>
    <xf numFmtId="164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165" fontId="0" fillId="35" borderId="0" xfId="0" applyNumberFormat="1" applyFont="1" applyFill="1" applyBorder="1" applyAlignment="1">
      <alignment horizontal="center"/>
    </xf>
    <xf numFmtId="0" fontId="3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5" fillId="0" borderId="0" xfId="55" applyFont="1" applyFill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55" applyFont="1" applyFill="1" applyAlignment="1">
      <alignment horizontal="center"/>
      <protection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55" applyFont="1" applyFill="1" applyAlignment="1">
      <alignment horizontal="center"/>
      <protection/>
    </xf>
    <xf numFmtId="0" fontId="1" fillId="0" borderId="0" xfId="0" applyFont="1" applyAlignment="1">
      <alignment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49" fontId="3" fillId="35" borderId="11" xfId="55" applyNumberFormat="1" applyFont="1" applyFill="1" applyBorder="1" applyAlignment="1">
      <alignment horizontal="center"/>
      <protection/>
    </xf>
    <xf numFmtId="0" fontId="3" fillId="35" borderId="11" xfId="55" applyFont="1" applyFill="1" applyBorder="1" applyAlignment="1">
      <alignment horizontal="center"/>
      <protection/>
    </xf>
    <xf numFmtId="0" fontId="3" fillId="35" borderId="11" xfId="55" applyFont="1" applyFill="1" applyBorder="1" applyAlignment="1">
      <alignment horizontal="left"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11" xfId="55" applyFont="1" applyFill="1" applyBorder="1" applyAlignment="1" applyProtection="1">
      <alignment horizontal="center"/>
      <protection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3" fillId="35" borderId="11" xfId="55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í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2</xdr:row>
      <xdr:rowOff>9525</xdr:rowOff>
    </xdr:from>
    <xdr:to>
      <xdr:col>21</xdr:col>
      <xdr:colOff>28575</xdr:colOff>
      <xdr:row>5</xdr:row>
      <xdr:rowOff>47625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419100"/>
          <a:ext cx="3743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1"/>
  <sheetViews>
    <sheetView zoomScale="90" zoomScaleNormal="90" zoomScaleSheetLayoutView="95" zoomScalePageLayoutView="0" workbookViewId="0" topLeftCell="A130">
      <selection activeCell="B151" sqref="B151"/>
    </sheetView>
  </sheetViews>
  <sheetFormatPr defaultColWidth="11.421875" defaultRowHeight="12.75"/>
  <cols>
    <col min="1" max="1" width="14.421875" style="1" customWidth="1"/>
    <col min="2" max="2" width="29.421875" style="2" customWidth="1"/>
    <col min="3" max="5" width="11.421875" style="3" customWidth="1"/>
    <col min="6" max="6" width="5.140625" style="3" customWidth="1"/>
    <col min="7" max="16384" width="11.421875" style="2" customWidth="1"/>
  </cols>
  <sheetData>
    <row r="1" ht="12.75" customHeight="1">
      <c r="A1" s="4"/>
    </row>
    <row r="2" spans="1:5" ht="16.5" customHeight="1">
      <c r="A2" s="4">
        <v>994015</v>
      </c>
      <c r="B2" s="5" t="s">
        <v>0</v>
      </c>
      <c r="C2" s="3" t="s">
        <v>1</v>
      </c>
      <c r="E2" s="3" t="s">
        <v>2</v>
      </c>
    </row>
    <row r="3" spans="1:5" ht="12.75" customHeight="1">
      <c r="A3" s="4">
        <v>4015</v>
      </c>
      <c r="B3" s="2" t="s">
        <v>3</v>
      </c>
      <c r="C3" s="3" t="s">
        <v>1</v>
      </c>
      <c r="E3" s="3" t="s">
        <v>4</v>
      </c>
    </row>
    <row r="4" spans="1:10" ht="16.5" customHeight="1">
      <c r="A4" s="1">
        <v>4452</v>
      </c>
      <c r="B4" s="2" t="s">
        <v>5</v>
      </c>
      <c r="C4" s="3" t="s">
        <v>6</v>
      </c>
      <c r="E4" s="3" t="s">
        <v>7</v>
      </c>
      <c r="G4" s="6"/>
      <c r="H4" s="6"/>
      <c r="I4" s="6"/>
      <c r="J4" s="6"/>
    </row>
    <row r="5" spans="1:5" ht="16.5" customHeight="1">
      <c r="A5" s="1">
        <v>4781</v>
      </c>
      <c r="B5" s="5" t="s">
        <v>8</v>
      </c>
      <c r="C5" s="3" t="s">
        <v>9</v>
      </c>
      <c r="E5" s="7" t="s">
        <v>10</v>
      </c>
    </row>
    <row r="6" spans="1:5" ht="16.5" customHeight="1">
      <c r="A6" s="4">
        <v>4784</v>
      </c>
      <c r="B6" s="5" t="s">
        <v>11</v>
      </c>
      <c r="C6" s="3" t="s">
        <v>12</v>
      </c>
      <c r="E6" s="7" t="s">
        <v>13</v>
      </c>
    </row>
    <row r="7" spans="1:10" ht="16.5" customHeight="1">
      <c r="A7" s="4">
        <v>4786</v>
      </c>
      <c r="B7" s="5" t="s">
        <v>14</v>
      </c>
      <c r="C7" s="3" t="s">
        <v>15</v>
      </c>
      <c r="E7" s="7" t="s">
        <v>16</v>
      </c>
      <c r="G7" s="6"/>
      <c r="H7" s="6"/>
      <c r="I7" s="6"/>
      <c r="J7" s="6"/>
    </row>
    <row r="8" spans="1:5" ht="16.5" customHeight="1">
      <c r="A8" s="1">
        <v>5598</v>
      </c>
      <c r="B8" s="8" t="s">
        <v>17</v>
      </c>
      <c r="C8" s="3" t="s">
        <v>1</v>
      </c>
      <c r="E8" s="3" t="s">
        <v>18</v>
      </c>
    </row>
    <row r="9" spans="1:5" ht="16.5" customHeight="1">
      <c r="A9" s="1">
        <v>8003</v>
      </c>
      <c r="B9" s="8" t="s">
        <v>19</v>
      </c>
      <c r="C9" s="3" t="s">
        <v>15</v>
      </c>
      <c r="E9" s="3" t="s">
        <v>20</v>
      </c>
    </row>
    <row r="10" spans="1:5" ht="16.5" customHeight="1">
      <c r="A10" s="9">
        <v>8027</v>
      </c>
      <c r="B10" s="10" t="s">
        <v>21</v>
      </c>
      <c r="C10" s="11"/>
      <c r="D10" s="11"/>
      <c r="E10" s="11"/>
    </row>
    <row r="11" spans="1:5" ht="16.5" customHeight="1">
      <c r="A11" s="4">
        <v>8028</v>
      </c>
      <c r="B11" s="8" t="s">
        <v>22</v>
      </c>
      <c r="C11" s="3" t="s">
        <v>23</v>
      </c>
      <c r="E11" s="3" t="s">
        <v>24</v>
      </c>
    </row>
    <row r="12" spans="1:10" ht="16.5" customHeight="1">
      <c r="A12" s="4">
        <v>8028</v>
      </c>
      <c r="B12" s="5" t="s">
        <v>25</v>
      </c>
      <c r="C12" s="3" t="s">
        <v>26</v>
      </c>
      <c r="D12" s="6"/>
      <c r="E12" s="3" t="s">
        <v>27</v>
      </c>
      <c r="G12" s="6"/>
      <c r="H12" s="6"/>
      <c r="I12" s="6"/>
      <c r="J12" s="6"/>
    </row>
    <row r="13" spans="1:5" ht="16.5" customHeight="1">
      <c r="A13" s="1">
        <v>8078</v>
      </c>
      <c r="B13" s="2" t="s">
        <v>28</v>
      </c>
      <c r="C13" s="3" t="s">
        <v>29</v>
      </c>
      <c r="E13" s="3" t="s">
        <v>30</v>
      </c>
    </row>
    <row r="14" spans="1:5" ht="16.5" customHeight="1">
      <c r="A14" s="4">
        <v>8082</v>
      </c>
      <c r="B14" s="2" t="s">
        <v>31</v>
      </c>
      <c r="C14" s="3" t="s">
        <v>6</v>
      </c>
      <c r="E14" s="3" t="s">
        <v>32</v>
      </c>
    </row>
    <row r="15" spans="1:5" ht="16.5" customHeight="1">
      <c r="A15" s="1">
        <v>8083</v>
      </c>
      <c r="B15" s="2" t="s">
        <v>33</v>
      </c>
      <c r="C15" s="3" t="s">
        <v>34</v>
      </c>
      <c r="E15" s="7" t="s">
        <v>35</v>
      </c>
    </row>
    <row r="16" spans="1:5" ht="16.5" customHeight="1">
      <c r="A16" s="4">
        <v>8085</v>
      </c>
      <c r="B16" s="5" t="s">
        <v>36</v>
      </c>
      <c r="C16" s="3" t="s">
        <v>15</v>
      </c>
      <c r="E16" s="7" t="s">
        <v>37</v>
      </c>
    </row>
    <row r="17" spans="1:5" ht="16.5" customHeight="1">
      <c r="A17" s="4">
        <v>8087</v>
      </c>
      <c r="B17" s="5" t="s">
        <v>38</v>
      </c>
      <c r="C17" s="3" t="s">
        <v>39</v>
      </c>
      <c r="E17" s="7" t="s">
        <v>40</v>
      </c>
    </row>
    <row r="18" spans="1:5" ht="16.5" customHeight="1">
      <c r="A18" s="4">
        <v>8091</v>
      </c>
      <c r="B18" s="5" t="s">
        <v>41</v>
      </c>
      <c r="C18" s="3" t="s">
        <v>9</v>
      </c>
      <c r="E18" s="7" t="s">
        <v>42</v>
      </c>
    </row>
    <row r="19" spans="1:5" ht="16.5" customHeight="1">
      <c r="A19" s="4">
        <v>8092</v>
      </c>
      <c r="B19" s="5" t="s">
        <v>43</v>
      </c>
      <c r="C19" s="3" t="s">
        <v>9</v>
      </c>
      <c r="E19" s="7" t="s">
        <v>44</v>
      </c>
    </row>
    <row r="20" spans="1:5" ht="16.5" customHeight="1">
      <c r="A20" s="1">
        <v>9658</v>
      </c>
      <c r="B20" s="8" t="s">
        <v>45</v>
      </c>
      <c r="C20" s="3" t="s">
        <v>46</v>
      </c>
      <c r="E20" s="3" t="s">
        <v>47</v>
      </c>
    </row>
    <row r="21" spans="1:5" ht="16.5" customHeight="1">
      <c r="A21" s="1">
        <v>49674</v>
      </c>
      <c r="B21" s="8" t="s">
        <v>48</v>
      </c>
      <c r="C21" s="3" t="s">
        <v>34</v>
      </c>
      <c r="E21" s="3" t="s">
        <v>49</v>
      </c>
    </row>
    <row r="22" spans="1:5" ht="16.5" customHeight="1">
      <c r="A22" s="3">
        <v>53716</v>
      </c>
      <c r="B22" s="2" t="s">
        <v>50</v>
      </c>
      <c r="C22" s="3" t="s">
        <v>15</v>
      </c>
      <c r="E22" s="3" t="s">
        <v>51</v>
      </c>
    </row>
    <row r="23" spans="1:5" ht="16.5" customHeight="1">
      <c r="A23" s="1">
        <v>53721</v>
      </c>
      <c r="B23" s="2" t="s">
        <v>52</v>
      </c>
      <c r="C23" s="3" t="s">
        <v>9</v>
      </c>
      <c r="E23" s="3" t="s">
        <v>53</v>
      </c>
    </row>
    <row r="24" spans="1:5" ht="16.5" customHeight="1">
      <c r="A24" s="1">
        <v>53722</v>
      </c>
      <c r="B24" s="2" t="s">
        <v>52</v>
      </c>
      <c r="C24" s="3" t="s">
        <v>9</v>
      </c>
      <c r="E24" s="3" t="s">
        <v>53</v>
      </c>
    </row>
    <row r="25" spans="1:5" ht="16.5" customHeight="1">
      <c r="A25" s="4">
        <v>53735</v>
      </c>
      <c r="B25" s="5" t="s">
        <v>54</v>
      </c>
      <c r="C25" s="3" t="s">
        <v>55</v>
      </c>
      <c r="E25" s="7" t="s">
        <v>56</v>
      </c>
    </row>
    <row r="26" spans="1:5" ht="16.5" customHeight="1">
      <c r="A26" s="1">
        <v>53750</v>
      </c>
      <c r="B26" s="2" t="s">
        <v>57</v>
      </c>
      <c r="C26" s="3" t="s">
        <v>9</v>
      </c>
      <c r="E26" s="3" t="s">
        <v>58</v>
      </c>
    </row>
    <row r="27" spans="1:5" ht="16.5" customHeight="1">
      <c r="A27" s="4">
        <v>53760</v>
      </c>
      <c r="B27" s="5" t="s">
        <v>59</v>
      </c>
      <c r="C27" s="3" t="s">
        <v>60</v>
      </c>
      <c r="E27" s="7" t="s">
        <v>61</v>
      </c>
    </row>
    <row r="28" spans="1:5" ht="16.5" customHeight="1">
      <c r="A28" s="4">
        <v>53761</v>
      </c>
      <c r="B28" s="5" t="s">
        <v>62</v>
      </c>
      <c r="C28" s="3" t="s">
        <v>15</v>
      </c>
      <c r="E28" s="7" t="s">
        <v>63</v>
      </c>
    </row>
    <row r="29" spans="1:5" ht="16.5" customHeight="1">
      <c r="A29" s="4">
        <v>53763</v>
      </c>
      <c r="B29" s="5" t="s">
        <v>64</v>
      </c>
      <c r="C29" s="3" t="s">
        <v>23</v>
      </c>
      <c r="E29" s="7" t="s">
        <v>65</v>
      </c>
    </row>
    <row r="30" spans="1:5" ht="16.5" customHeight="1">
      <c r="A30" s="4">
        <v>53765</v>
      </c>
      <c r="B30" s="5" t="s">
        <v>66</v>
      </c>
      <c r="C30" s="3" t="s">
        <v>67</v>
      </c>
      <c r="E30" s="7" t="s">
        <v>68</v>
      </c>
    </row>
    <row r="31" spans="1:5" ht="16.5" customHeight="1">
      <c r="A31" s="4">
        <v>53766</v>
      </c>
      <c r="B31" s="2" t="s">
        <v>3</v>
      </c>
      <c r="C31" s="3" t="s">
        <v>1</v>
      </c>
      <c r="E31" s="3" t="s">
        <v>4</v>
      </c>
    </row>
    <row r="32" spans="1:5" ht="16.5" customHeight="1">
      <c r="A32" s="1">
        <v>53781</v>
      </c>
      <c r="B32" s="8" t="s">
        <v>69</v>
      </c>
      <c r="C32" s="3" t="s">
        <v>12</v>
      </c>
      <c r="E32" s="3" t="s">
        <v>70</v>
      </c>
    </row>
    <row r="33" spans="1:5" ht="16.5" customHeight="1">
      <c r="A33" s="4">
        <v>53793</v>
      </c>
      <c r="B33" s="5" t="s">
        <v>71</v>
      </c>
      <c r="C33" s="3" t="s">
        <v>12</v>
      </c>
      <c r="E33" s="7" t="s">
        <v>72</v>
      </c>
    </row>
    <row r="34" spans="1:5" ht="16.5" customHeight="1">
      <c r="A34" s="4">
        <v>53794</v>
      </c>
      <c r="B34" s="5" t="s">
        <v>73</v>
      </c>
      <c r="C34" s="3" t="s">
        <v>46</v>
      </c>
      <c r="E34" s="7" t="s">
        <v>74</v>
      </c>
    </row>
    <row r="35" spans="1:5" ht="16.5" customHeight="1">
      <c r="A35" s="4">
        <v>53796</v>
      </c>
      <c r="B35" s="2" t="s">
        <v>75</v>
      </c>
      <c r="C35" s="3" t="s">
        <v>76</v>
      </c>
      <c r="E35" s="3" t="s">
        <v>77</v>
      </c>
    </row>
    <row r="36" spans="1:5" ht="16.5" customHeight="1">
      <c r="A36" s="12">
        <v>247306</v>
      </c>
      <c r="B36" s="10" t="s">
        <v>21</v>
      </c>
      <c r="C36" s="11"/>
      <c r="D36" s="11"/>
      <c r="E36" s="11"/>
    </row>
    <row r="37" spans="1:5" ht="16.5" customHeight="1">
      <c r="A37" s="4">
        <v>247307</v>
      </c>
      <c r="B37" s="2" t="s">
        <v>78</v>
      </c>
      <c r="C37" s="3" t="s">
        <v>1</v>
      </c>
      <c r="E37" s="3" t="s">
        <v>79</v>
      </c>
    </row>
    <row r="38" spans="1:5" ht="16.5" customHeight="1">
      <c r="A38" s="4">
        <v>247322</v>
      </c>
      <c r="B38" s="5" t="s">
        <v>80</v>
      </c>
      <c r="C38" s="3" t="s">
        <v>9</v>
      </c>
      <c r="E38" s="7" t="s">
        <v>81</v>
      </c>
    </row>
    <row r="39" spans="1:5" ht="16.5" customHeight="1">
      <c r="A39" s="4">
        <v>247323</v>
      </c>
      <c r="B39" s="5" t="s">
        <v>82</v>
      </c>
      <c r="C39" s="3" t="s">
        <v>55</v>
      </c>
      <c r="E39" s="7" t="s">
        <v>83</v>
      </c>
    </row>
    <row r="40" spans="1:5" ht="16.5" customHeight="1">
      <c r="A40" s="4">
        <v>247324</v>
      </c>
      <c r="B40" s="5" t="s">
        <v>84</v>
      </c>
      <c r="C40" s="3" t="s">
        <v>1</v>
      </c>
      <c r="E40" s="7" t="s">
        <v>85</v>
      </c>
    </row>
    <row r="41" spans="1:5" ht="16.5" customHeight="1">
      <c r="A41" s="4">
        <v>247326</v>
      </c>
      <c r="B41" s="5" t="s">
        <v>86</v>
      </c>
      <c r="C41" s="3" t="s">
        <v>6</v>
      </c>
      <c r="E41" s="7" t="s">
        <v>87</v>
      </c>
    </row>
    <row r="42" spans="1:5" ht="16.5" customHeight="1">
      <c r="A42" s="4">
        <v>247327</v>
      </c>
      <c r="B42" s="5" t="s">
        <v>88</v>
      </c>
      <c r="C42" s="3" t="s">
        <v>46</v>
      </c>
      <c r="E42" s="7" t="s">
        <v>89</v>
      </c>
    </row>
    <row r="43" spans="1:5" ht="16.5" customHeight="1">
      <c r="A43" s="1">
        <v>247328</v>
      </c>
      <c r="B43" s="2" t="s">
        <v>90</v>
      </c>
      <c r="C43" s="3" t="s">
        <v>6</v>
      </c>
      <c r="E43" s="3" t="s">
        <v>91</v>
      </c>
    </row>
    <row r="44" spans="1:5" ht="16.5" customHeight="1">
      <c r="A44" s="1">
        <v>247329</v>
      </c>
      <c r="B44" s="5" t="s">
        <v>92</v>
      </c>
      <c r="C44" s="3" t="s">
        <v>15</v>
      </c>
      <c r="E44" s="7" t="s">
        <v>93</v>
      </c>
    </row>
    <row r="45" spans="1:5" ht="16.5" customHeight="1">
      <c r="A45" s="1">
        <v>247331</v>
      </c>
      <c r="B45" s="2" t="s">
        <v>94</v>
      </c>
      <c r="C45" s="3" t="s">
        <v>76</v>
      </c>
      <c r="E45" s="7" t="s">
        <v>95</v>
      </c>
    </row>
    <row r="46" spans="1:5" ht="16.5" customHeight="1">
      <c r="A46" s="1">
        <v>247334</v>
      </c>
      <c r="B46" s="2" t="s">
        <v>96</v>
      </c>
      <c r="C46" s="3" t="s">
        <v>6</v>
      </c>
      <c r="E46" s="3" t="s">
        <v>97</v>
      </c>
    </row>
    <row r="47" spans="1:5" ht="16.5" customHeight="1">
      <c r="A47" s="4">
        <v>247335</v>
      </c>
      <c r="B47" s="5" t="s">
        <v>98</v>
      </c>
      <c r="C47" s="3" t="s">
        <v>1</v>
      </c>
      <c r="E47" s="7" t="s">
        <v>99</v>
      </c>
    </row>
    <row r="48" spans="1:5" ht="16.5" customHeight="1">
      <c r="A48" s="4">
        <v>247336</v>
      </c>
      <c r="B48" s="5" t="s">
        <v>100</v>
      </c>
      <c r="C48" s="3" t="s">
        <v>15</v>
      </c>
      <c r="E48" s="3" t="s">
        <v>101</v>
      </c>
    </row>
    <row r="49" spans="1:5" ht="16.5" customHeight="1">
      <c r="A49" s="4">
        <v>2181959</v>
      </c>
      <c r="B49" s="5" t="s">
        <v>102</v>
      </c>
      <c r="C49" s="3" t="s">
        <v>1</v>
      </c>
      <c r="E49" s="7" t="s">
        <v>103</v>
      </c>
    </row>
    <row r="50" spans="1:5" ht="16.5" customHeight="1">
      <c r="A50" s="1">
        <v>247349</v>
      </c>
      <c r="B50" s="8" t="s">
        <v>104</v>
      </c>
      <c r="C50" s="3" t="s">
        <v>15</v>
      </c>
      <c r="E50" s="3" t="s">
        <v>105</v>
      </c>
    </row>
    <row r="51" spans="1:5" ht="16.5" customHeight="1">
      <c r="A51" s="4">
        <v>247349</v>
      </c>
      <c r="B51" s="5" t="s">
        <v>106</v>
      </c>
      <c r="C51" s="3" t="s">
        <v>15</v>
      </c>
      <c r="E51" s="7" t="s">
        <v>107</v>
      </c>
    </row>
    <row r="52" spans="1:5" ht="16.5" customHeight="1">
      <c r="A52" s="4">
        <v>247359</v>
      </c>
      <c r="B52" s="5" t="s">
        <v>108</v>
      </c>
      <c r="C52" s="3" t="s">
        <v>15</v>
      </c>
      <c r="E52" s="7" t="s">
        <v>109</v>
      </c>
    </row>
    <row r="53" spans="1:5" ht="16.5" customHeight="1">
      <c r="A53" s="3">
        <v>406933</v>
      </c>
      <c r="B53" s="2" t="s">
        <v>110</v>
      </c>
      <c r="C53" s="3" t="s">
        <v>12</v>
      </c>
      <c r="E53" s="3" t="s">
        <v>111</v>
      </c>
    </row>
    <row r="54" spans="1:5" ht="16.5" customHeight="1">
      <c r="A54" s="3">
        <v>406985</v>
      </c>
      <c r="B54" s="2" t="s">
        <v>112</v>
      </c>
      <c r="C54" s="3" t="s">
        <v>23</v>
      </c>
      <c r="E54" s="3" t="s">
        <v>113</v>
      </c>
    </row>
    <row r="55" spans="1:5" ht="16.5" customHeight="1">
      <c r="A55" s="4">
        <v>411483</v>
      </c>
      <c r="B55" s="5" t="s">
        <v>114</v>
      </c>
      <c r="C55" s="3" t="s">
        <v>6</v>
      </c>
      <c r="E55" s="7"/>
    </row>
    <row r="56" spans="1:5" ht="16.5" customHeight="1">
      <c r="A56" s="1">
        <v>411485</v>
      </c>
      <c r="B56" s="2" t="s">
        <v>115</v>
      </c>
      <c r="C56" s="3" t="s">
        <v>9</v>
      </c>
      <c r="E56" s="3" t="s">
        <v>116</v>
      </c>
    </row>
    <row r="57" spans="1:5" ht="16.5" customHeight="1">
      <c r="A57" s="1">
        <v>411486</v>
      </c>
      <c r="B57" s="13" t="s">
        <v>117</v>
      </c>
      <c r="C57" s="14" t="s">
        <v>6</v>
      </c>
      <c r="E57" s="3" t="s">
        <v>116</v>
      </c>
    </row>
    <row r="58" spans="1:5" ht="16.5" customHeight="1">
      <c r="A58" s="4">
        <v>416778</v>
      </c>
      <c r="B58" s="5" t="s">
        <v>118</v>
      </c>
      <c r="C58" s="3" t="s">
        <v>39</v>
      </c>
      <c r="E58" s="7"/>
    </row>
    <row r="59" spans="1:5" ht="16.5" customHeight="1">
      <c r="A59" s="4">
        <v>416784</v>
      </c>
      <c r="B59" s="5" t="s">
        <v>119</v>
      </c>
      <c r="C59" s="3" t="s">
        <v>9</v>
      </c>
      <c r="E59" s="7" t="s">
        <v>120</v>
      </c>
    </row>
    <row r="60" spans="1:5" ht="16.5" customHeight="1">
      <c r="A60" s="3">
        <v>416902</v>
      </c>
      <c r="B60" s="2" t="s">
        <v>121</v>
      </c>
      <c r="C60" s="3" t="s">
        <v>55</v>
      </c>
      <c r="E60" s="3" t="s">
        <v>111</v>
      </c>
    </row>
    <row r="61" spans="1:3" ht="16.5" customHeight="1">
      <c r="A61" s="1">
        <v>416904</v>
      </c>
      <c r="B61" s="2" t="s">
        <v>122</v>
      </c>
      <c r="C61" s="3" t="s">
        <v>39</v>
      </c>
    </row>
    <row r="62" spans="1:5" ht="16.5" customHeight="1">
      <c r="A62" s="12">
        <v>434832</v>
      </c>
      <c r="B62" s="15" t="s">
        <v>21</v>
      </c>
      <c r="C62" s="11"/>
      <c r="D62" s="11"/>
      <c r="E62" s="16"/>
    </row>
    <row r="63" spans="1:5" ht="16.5" customHeight="1">
      <c r="A63" s="4">
        <v>438049</v>
      </c>
      <c r="B63" s="5" t="s">
        <v>123</v>
      </c>
      <c r="C63" s="3" t="s">
        <v>23</v>
      </c>
      <c r="E63" s="7" t="s">
        <v>124</v>
      </c>
    </row>
    <row r="64" spans="1:5" ht="16.5" customHeight="1">
      <c r="A64" s="4">
        <v>445613</v>
      </c>
      <c r="B64" s="5" t="s">
        <v>125</v>
      </c>
      <c r="C64" s="3" t="s">
        <v>55</v>
      </c>
      <c r="E64" s="7" t="s">
        <v>126</v>
      </c>
    </row>
    <row r="65" spans="1:5" ht="16.5" customHeight="1">
      <c r="A65" s="1">
        <v>720921</v>
      </c>
      <c r="B65" s="2" t="s">
        <v>127</v>
      </c>
      <c r="C65" s="3" t="s">
        <v>15</v>
      </c>
      <c r="E65" s="3" t="s">
        <v>128</v>
      </c>
    </row>
    <row r="66" spans="1:5" ht="16.5" customHeight="1">
      <c r="A66" s="4">
        <v>1001908</v>
      </c>
      <c r="B66" s="5" t="s">
        <v>129</v>
      </c>
      <c r="C66" s="3" t="s">
        <v>15</v>
      </c>
      <c r="E66" s="7" t="s">
        <v>130</v>
      </c>
    </row>
    <row r="67" spans="1:5" ht="16.5" customHeight="1">
      <c r="A67" s="1">
        <v>1400401</v>
      </c>
      <c r="B67" s="8" t="s">
        <v>52</v>
      </c>
      <c r="C67" s="3" t="s">
        <v>9</v>
      </c>
      <c r="E67" s="3" t="s">
        <v>53</v>
      </c>
    </row>
    <row r="68" spans="1:5" ht="16.5" customHeight="1">
      <c r="A68" s="1">
        <v>1633330</v>
      </c>
      <c r="B68" s="2" t="s">
        <v>131</v>
      </c>
      <c r="C68" s="3" t="s">
        <v>29</v>
      </c>
      <c r="E68" s="3" t="s">
        <v>132</v>
      </c>
    </row>
    <row r="69" spans="1:5" ht="16.5" customHeight="1">
      <c r="A69" s="1">
        <v>1775519</v>
      </c>
      <c r="B69" s="2" t="s">
        <v>133</v>
      </c>
      <c r="C69" s="3" t="s">
        <v>29</v>
      </c>
      <c r="E69" s="3" t="s">
        <v>134</v>
      </c>
    </row>
    <row r="70" spans="1:5" ht="16.5" customHeight="1">
      <c r="A70" s="1">
        <v>2001900</v>
      </c>
      <c r="B70" s="2" t="s">
        <v>135</v>
      </c>
      <c r="C70" s="3" t="s">
        <v>15</v>
      </c>
      <c r="E70" s="3" t="s">
        <v>136</v>
      </c>
    </row>
    <row r="71" spans="1:5" ht="16.5" customHeight="1">
      <c r="A71" s="1">
        <v>2001904</v>
      </c>
      <c r="B71" s="8" t="s">
        <v>22</v>
      </c>
      <c r="C71" s="3" t="s">
        <v>23</v>
      </c>
      <c r="E71" s="3" t="s">
        <v>24</v>
      </c>
    </row>
    <row r="72" spans="1:5" ht="16.5" customHeight="1">
      <c r="A72" s="1">
        <v>2011797</v>
      </c>
      <c r="B72" s="8" t="s">
        <v>137</v>
      </c>
      <c r="C72" s="3" t="s">
        <v>46</v>
      </c>
      <c r="E72" s="3" t="s">
        <v>138</v>
      </c>
    </row>
    <row r="73" spans="1:5" ht="16.5" customHeight="1">
      <c r="A73" s="1">
        <v>2011845</v>
      </c>
      <c r="B73" s="8" t="s">
        <v>139</v>
      </c>
      <c r="C73" s="3" t="s">
        <v>6</v>
      </c>
      <c r="E73" s="3" t="s">
        <v>140</v>
      </c>
    </row>
    <row r="74" spans="1:5" ht="16.5" customHeight="1">
      <c r="A74" s="1">
        <v>2015806</v>
      </c>
      <c r="B74" s="5" t="s">
        <v>141</v>
      </c>
      <c r="C74" s="3" t="s">
        <v>9</v>
      </c>
      <c r="E74" s="7" t="s">
        <v>142</v>
      </c>
    </row>
    <row r="75" spans="1:5" ht="16.5" customHeight="1">
      <c r="A75" s="1">
        <v>2032120</v>
      </c>
      <c r="B75" s="5" t="s">
        <v>143</v>
      </c>
      <c r="C75" s="3" t="s">
        <v>55</v>
      </c>
      <c r="E75" s="7" t="s">
        <v>144</v>
      </c>
    </row>
    <row r="76" spans="1:5" ht="16.5" customHeight="1">
      <c r="A76" s="1">
        <v>2032121</v>
      </c>
      <c r="B76" s="5" t="s">
        <v>145</v>
      </c>
      <c r="C76" s="3" t="s">
        <v>12</v>
      </c>
      <c r="E76" s="7" t="s">
        <v>146</v>
      </c>
    </row>
    <row r="77" spans="1:5" ht="16.5" customHeight="1">
      <c r="A77" s="1">
        <v>2032122</v>
      </c>
      <c r="B77" s="5" t="s">
        <v>147</v>
      </c>
      <c r="C77" s="3" t="s">
        <v>55</v>
      </c>
      <c r="E77" s="7" t="s">
        <v>148</v>
      </c>
    </row>
    <row r="78" spans="1:5" ht="16.5" customHeight="1">
      <c r="A78" s="1">
        <v>2032123</v>
      </c>
      <c r="B78" s="5" t="s">
        <v>149</v>
      </c>
      <c r="C78" s="3" t="s">
        <v>15</v>
      </c>
      <c r="E78" s="7" t="s">
        <v>150</v>
      </c>
    </row>
    <row r="79" spans="1:10" ht="16.5" customHeight="1">
      <c r="A79" s="1">
        <v>2032124</v>
      </c>
      <c r="B79" s="2" t="s">
        <v>151</v>
      </c>
      <c r="C79" s="3" t="s">
        <v>23</v>
      </c>
      <c r="E79" s="3" t="s">
        <v>152</v>
      </c>
      <c r="G79" s="6"/>
      <c r="H79" s="6"/>
      <c r="I79" s="6"/>
      <c r="J79" s="6"/>
    </row>
    <row r="80" spans="1:5" ht="16.5" customHeight="1">
      <c r="A80" s="1">
        <v>2032125</v>
      </c>
      <c r="B80" s="2" t="s">
        <v>153</v>
      </c>
      <c r="C80" s="3" t="s">
        <v>55</v>
      </c>
      <c r="E80" s="3" t="s">
        <v>154</v>
      </c>
    </row>
    <row r="81" spans="1:5" ht="16.5" customHeight="1">
      <c r="A81" s="1">
        <v>2034070</v>
      </c>
      <c r="B81" s="5" t="s">
        <v>155</v>
      </c>
      <c r="C81" s="3" t="s">
        <v>9</v>
      </c>
      <c r="E81" s="7" t="s">
        <v>156</v>
      </c>
    </row>
    <row r="82" spans="1:5" ht="16.5" customHeight="1">
      <c r="A82" s="4">
        <v>2039785</v>
      </c>
      <c r="B82" s="5" t="s">
        <v>157</v>
      </c>
      <c r="C82" s="3" t="s">
        <v>158</v>
      </c>
      <c r="E82" s="7"/>
    </row>
    <row r="83" spans="1:5" ht="16.5" customHeight="1">
      <c r="A83" s="1">
        <v>2042531</v>
      </c>
      <c r="B83" s="5" t="s">
        <v>159</v>
      </c>
      <c r="C83" s="3" t="s">
        <v>15</v>
      </c>
      <c r="E83" s="7" t="s">
        <v>160</v>
      </c>
    </row>
    <row r="84" spans="1:5" ht="16.5" customHeight="1">
      <c r="A84" s="1">
        <v>2042533</v>
      </c>
      <c r="B84" s="5" t="s">
        <v>8</v>
      </c>
      <c r="C84" s="3" t="s">
        <v>9</v>
      </c>
      <c r="E84" s="7" t="s">
        <v>10</v>
      </c>
    </row>
    <row r="85" spans="1:5" ht="16.5" customHeight="1">
      <c r="A85" s="1">
        <v>2042534</v>
      </c>
      <c r="B85" s="5" t="s">
        <v>161</v>
      </c>
      <c r="C85" s="3" t="s">
        <v>60</v>
      </c>
      <c r="E85" s="7" t="s">
        <v>162</v>
      </c>
    </row>
    <row r="86" spans="1:5" ht="16.5" customHeight="1">
      <c r="A86" s="1">
        <v>2042538</v>
      </c>
      <c r="B86" s="5" t="s">
        <v>163</v>
      </c>
      <c r="C86" s="3" t="s">
        <v>15</v>
      </c>
      <c r="E86" s="7" t="s">
        <v>164</v>
      </c>
    </row>
    <row r="87" spans="1:5" ht="16.5" customHeight="1">
      <c r="A87" s="4">
        <v>2042540</v>
      </c>
      <c r="B87" s="5" t="s">
        <v>165</v>
      </c>
      <c r="C87" s="3" t="s">
        <v>15</v>
      </c>
      <c r="E87" s="7" t="s">
        <v>166</v>
      </c>
    </row>
    <row r="88" spans="1:5" ht="16.5" customHeight="1">
      <c r="A88" s="1">
        <v>2042549</v>
      </c>
      <c r="B88" s="2" t="s">
        <v>167</v>
      </c>
      <c r="C88" s="3" t="s">
        <v>46</v>
      </c>
      <c r="E88" s="3" t="s">
        <v>168</v>
      </c>
    </row>
    <row r="89" spans="1:5" ht="16.5" customHeight="1">
      <c r="A89" s="1">
        <v>2050481</v>
      </c>
      <c r="B89" s="8" t="s">
        <v>169</v>
      </c>
      <c r="C89" s="3" t="s">
        <v>76</v>
      </c>
      <c r="E89" s="3" t="s">
        <v>170</v>
      </c>
    </row>
    <row r="90" spans="1:5" ht="16.5" customHeight="1">
      <c r="A90" s="1">
        <v>2050494</v>
      </c>
      <c r="B90" s="8" t="s">
        <v>171</v>
      </c>
      <c r="C90" s="3" t="s">
        <v>29</v>
      </c>
      <c r="E90" s="3" t="s">
        <v>172</v>
      </c>
    </row>
    <row r="91" spans="1:5" ht="16.5" customHeight="1">
      <c r="A91" s="1">
        <v>2060218</v>
      </c>
      <c r="B91" s="5" t="s">
        <v>173</v>
      </c>
      <c r="C91" s="3" t="s">
        <v>15</v>
      </c>
      <c r="E91" s="7" t="s">
        <v>174</v>
      </c>
    </row>
    <row r="92" spans="1:5" ht="16.5" customHeight="1">
      <c r="A92" s="1">
        <v>2060219</v>
      </c>
      <c r="B92" s="2" t="s">
        <v>175</v>
      </c>
      <c r="C92" s="3" t="s">
        <v>23</v>
      </c>
      <c r="E92" s="3" t="s">
        <v>176</v>
      </c>
    </row>
    <row r="93" spans="1:5" ht="16.5" customHeight="1">
      <c r="A93" s="1">
        <v>2060220</v>
      </c>
      <c r="B93" s="2" t="s">
        <v>177</v>
      </c>
      <c r="C93" s="3" t="s">
        <v>55</v>
      </c>
      <c r="E93" s="3" t="s">
        <v>178</v>
      </c>
    </row>
    <row r="94" spans="1:5" ht="16.5" customHeight="1">
      <c r="A94" s="1">
        <v>2060222</v>
      </c>
      <c r="B94" s="5" t="s">
        <v>179</v>
      </c>
      <c r="C94" s="3" t="s">
        <v>60</v>
      </c>
      <c r="E94" s="7" t="s">
        <v>180</v>
      </c>
    </row>
    <row r="95" spans="1:5" ht="16.5" customHeight="1">
      <c r="A95" s="1">
        <v>2060223</v>
      </c>
      <c r="B95" s="2" t="s">
        <v>181</v>
      </c>
      <c r="C95" s="3" t="s">
        <v>55</v>
      </c>
      <c r="E95" s="3" t="s">
        <v>182</v>
      </c>
    </row>
    <row r="96" spans="1:5" ht="16.5" customHeight="1">
      <c r="A96" s="1">
        <v>2060224</v>
      </c>
      <c r="B96" s="5" t="s">
        <v>183</v>
      </c>
      <c r="C96" s="3" t="s">
        <v>26</v>
      </c>
      <c r="E96" s="7" t="s">
        <v>184</v>
      </c>
    </row>
    <row r="97" spans="1:5" ht="16.5" customHeight="1">
      <c r="A97" s="1">
        <v>2060225</v>
      </c>
      <c r="B97" s="2" t="s">
        <v>185</v>
      </c>
      <c r="C97" s="3" t="s">
        <v>15</v>
      </c>
      <c r="E97" s="3" t="s">
        <v>186</v>
      </c>
    </row>
    <row r="98" spans="1:5" ht="16.5" customHeight="1">
      <c r="A98" s="1">
        <v>2060226</v>
      </c>
      <c r="B98" s="5" t="s">
        <v>187</v>
      </c>
      <c r="C98" s="3" t="s">
        <v>46</v>
      </c>
      <c r="E98" s="7" t="s">
        <v>188</v>
      </c>
    </row>
    <row r="99" spans="1:5" ht="16.5" customHeight="1">
      <c r="A99" s="1">
        <v>2060227</v>
      </c>
      <c r="B99" s="5" t="s">
        <v>189</v>
      </c>
      <c r="C99" s="3" t="s">
        <v>23</v>
      </c>
      <c r="E99" s="7" t="s">
        <v>190</v>
      </c>
    </row>
    <row r="100" spans="1:5" ht="16.5" customHeight="1">
      <c r="A100" s="1">
        <v>2060228</v>
      </c>
      <c r="B100" s="2" t="s">
        <v>191</v>
      </c>
      <c r="C100" s="3" t="s">
        <v>46</v>
      </c>
      <c r="E100" s="3" t="s">
        <v>192</v>
      </c>
    </row>
    <row r="101" spans="1:5" ht="16.5" customHeight="1">
      <c r="A101" s="3">
        <v>2060284</v>
      </c>
      <c r="B101" s="2" t="s">
        <v>193</v>
      </c>
      <c r="C101" s="3" t="s">
        <v>1</v>
      </c>
      <c r="E101" s="3" t="s">
        <v>111</v>
      </c>
    </row>
    <row r="102" spans="1:5" ht="16.5" customHeight="1">
      <c r="A102" s="3">
        <v>2060288</v>
      </c>
      <c r="B102" s="2" t="s">
        <v>194</v>
      </c>
      <c r="C102" s="3" t="s">
        <v>1</v>
      </c>
      <c r="E102" s="3" t="s">
        <v>111</v>
      </c>
    </row>
    <row r="103" spans="1:5" ht="16.5" customHeight="1">
      <c r="A103" s="1">
        <v>2061859</v>
      </c>
      <c r="B103" s="8" t="s">
        <v>195</v>
      </c>
      <c r="C103" s="3" t="s">
        <v>23</v>
      </c>
      <c r="E103" s="3" t="s">
        <v>196</v>
      </c>
    </row>
    <row r="104" spans="1:5" ht="16.5" customHeight="1">
      <c r="A104" s="1">
        <v>2067224</v>
      </c>
      <c r="B104" s="8" t="s">
        <v>197</v>
      </c>
      <c r="C104" s="3" t="s">
        <v>1</v>
      </c>
      <c r="E104" s="3" t="s">
        <v>198</v>
      </c>
    </row>
    <row r="105" spans="1:5" ht="16.5" customHeight="1">
      <c r="A105" s="1">
        <v>2067238</v>
      </c>
      <c r="B105" s="8" t="s">
        <v>199</v>
      </c>
      <c r="C105" s="3" t="s">
        <v>1</v>
      </c>
      <c r="E105" s="3" t="s">
        <v>200</v>
      </c>
    </row>
    <row r="106" spans="1:5" ht="16.5" customHeight="1">
      <c r="A106" s="1">
        <v>2067239</v>
      </c>
      <c r="B106" s="8" t="s">
        <v>201</v>
      </c>
      <c r="C106" s="3" t="s">
        <v>9</v>
      </c>
      <c r="E106" s="3" t="s">
        <v>202</v>
      </c>
    </row>
    <row r="107" spans="1:256" s="3" customFormat="1" ht="16.5" customHeight="1">
      <c r="A107" s="1">
        <v>2080946</v>
      </c>
      <c r="B107" s="2" t="s">
        <v>203</v>
      </c>
      <c r="C107" s="3" t="s">
        <v>29</v>
      </c>
      <c r="E107" s="3" t="s">
        <v>204</v>
      </c>
      <c r="F107" s="1"/>
      <c r="G107" s="8"/>
      <c r="K107" s="1"/>
      <c r="L107" s="8"/>
      <c r="P107" s="1"/>
      <c r="Q107" s="8"/>
      <c r="U107" s="1"/>
      <c r="V107" s="8"/>
      <c r="Z107" s="1"/>
      <c r="AA107" s="8"/>
      <c r="AE107" s="1"/>
      <c r="AF107" s="8"/>
      <c r="AJ107" s="1"/>
      <c r="AK107" s="8"/>
      <c r="AO107" s="1"/>
      <c r="AP107" s="8"/>
      <c r="AT107" s="1"/>
      <c r="AU107" s="8"/>
      <c r="AY107" s="1"/>
      <c r="AZ107" s="8"/>
      <c r="BD107" s="1"/>
      <c r="BE107" s="8"/>
      <c r="BI107" s="1"/>
      <c r="BJ107" s="8"/>
      <c r="BN107" s="1"/>
      <c r="BO107" s="8"/>
      <c r="BS107" s="1"/>
      <c r="BT107" s="8"/>
      <c r="BX107" s="1"/>
      <c r="BY107" s="8"/>
      <c r="CC107" s="1"/>
      <c r="CD107" s="8"/>
      <c r="CH107" s="1"/>
      <c r="CI107" s="8"/>
      <c r="CM107" s="1"/>
      <c r="CN107" s="8"/>
      <c r="CR107" s="1"/>
      <c r="CS107" s="8"/>
      <c r="CW107" s="1"/>
      <c r="CX107" s="8"/>
      <c r="DB107" s="1"/>
      <c r="DC107" s="8"/>
      <c r="DG107" s="1"/>
      <c r="DH107" s="8"/>
      <c r="DL107" s="1"/>
      <c r="DM107" s="8"/>
      <c r="DQ107" s="1"/>
      <c r="DR107" s="8"/>
      <c r="DV107" s="1"/>
      <c r="DW107" s="8"/>
      <c r="EA107" s="1"/>
      <c r="EB107" s="8"/>
      <c r="EF107" s="1"/>
      <c r="EG107" s="8"/>
      <c r="EK107" s="1"/>
      <c r="EL107" s="8"/>
      <c r="EP107" s="1"/>
      <c r="EQ107" s="8"/>
      <c r="EU107" s="1"/>
      <c r="EV107" s="8"/>
      <c r="EZ107" s="1"/>
      <c r="FA107" s="8"/>
      <c r="FE107" s="1"/>
      <c r="FF107" s="8"/>
      <c r="FJ107" s="1"/>
      <c r="FK107" s="8"/>
      <c r="FO107" s="1"/>
      <c r="FP107" s="8"/>
      <c r="FT107" s="1"/>
      <c r="FU107" s="8"/>
      <c r="FY107" s="1"/>
      <c r="FZ107" s="8"/>
      <c r="GD107" s="1"/>
      <c r="GE107" s="8"/>
      <c r="GI107" s="1"/>
      <c r="GJ107" s="8"/>
      <c r="GN107" s="1"/>
      <c r="GO107" s="8"/>
      <c r="GS107" s="1"/>
      <c r="GT107" s="8"/>
      <c r="GX107" s="1"/>
      <c r="GY107" s="8"/>
      <c r="HC107" s="1"/>
      <c r="HD107" s="8"/>
      <c r="HH107" s="1"/>
      <c r="HI107" s="8"/>
      <c r="HM107" s="1"/>
      <c r="HN107" s="8"/>
      <c r="HR107" s="1"/>
      <c r="HS107" s="8"/>
      <c r="HW107" s="1"/>
      <c r="HX107" s="8"/>
      <c r="IB107" s="1"/>
      <c r="IC107" s="8"/>
      <c r="IG107" s="1"/>
      <c r="IH107" s="8"/>
      <c r="IL107" s="1"/>
      <c r="IM107" s="8"/>
      <c r="IQ107" s="1"/>
      <c r="IR107" s="8"/>
      <c r="IV107" s="1"/>
    </row>
    <row r="108" spans="1:256" s="3" customFormat="1" ht="16.5" customHeight="1">
      <c r="A108" s="3">
        <v>2080947</v>
      </c>
      <c r="B108" s="2" t="s">
        <v>205</v>
      </c>
      <c r="C108" s="3" t="s">
        <v>76</v>
      </c>
      <c r="E108" s="3" t="s">
        <v>206</v>
      </c>
      <c r="F108" s="1"/>
      <c r="G108" s="8"/>
      <c r="K108" s="1"/>
      <c r="L108" s="8"/>
      <c r="P108" s="1"/>
      <c r="Q108" s="8"/>
      <c r="U108" s="1"/>
      <c r="V108" s="8"/>
      <c r="Z108" s="1"/>
      <c r="AA108" s="8"/>
      <c r="AE108" s="1"/>
      <c r="AF108" s="8"/>
      <c r="AJ108" s="1"/>
      <c r="AK108" s="8"/>
      <c r="AO108" s="1"/>
      <c r="AP108" s="8"/>
      <c r="AT108" s="1"/>
      <c r="AU108" s="8"/>
      <c r="AY108" s="1"/>
      <c r="AZ108" s="8"/>
      <c r="BD108" s="1"/>
      <c r="BE108" s="8"/>
      <c r="BI108" s="1"/>
      <c r="BJ108" s="8"/>
      <c r="BN108" s="1"/>
      <c r="BO108" s="8"/>
      <c r="BS108" s="1"/>
      <c r="BT108" s="8"/>
      <c r="BX108" s="1"/>
      <c r="BY108" s="8"/>
      <c r="CC108" s="1"/>
      <c r="CD108" s="8"/>
      <c r="CH108" s="1"/>
      <c r="CI108" s="8"/>
      <c r="CM108" s="1"/>
      <c r="CN108" s="8"/>
      <c r="CR108" s="1"/>
      <c r="CS108" s="8"/>
      <c r="CW108" s="1"/>
      <c r="CX108" s="8"/>
      <c r="DB108" s="1"/>
      <c r="DC108" s="8"/>
      <c r="DG108" s="1"/>
      <c r="DH108" s="8"/>
      <c r="DL108" s="1"/>
      <c r="DM108" s="8"/>
      <c r="DQ108" s="1"/>
      <c r="DR108" s="8"/>
      <c r="DV108" s="1"/>
      <c r="DW108" s="8"/>
      <c r="EA108" s="1"/>
      <c r="EB108" s="8"/>
      <c r="EF108" s="1"/>
      <c r="EG108" s="8"/>
      <c r="EK108" s="1"/>
      <c r="EL108" s="8"/>
      <c r="EP108" s="1"/>
      <c r="EQ108" s="8"/>
      <c r="EU108" s="1"/>
      <c r="EV108" s="8"/>
      <c r="EZ108" s="1"/>
      <c r="FA108" s="8"/>
      <c r="FE108" s="1"/>
      <c r="FF108" s="8"/>
      <c r="FJ108" s="1"/>
      <c r="FK108" s="8"/>
      <c r="FO108" s="1"/>
      <c r="FP108" s="8"/>
      <c r="FT108" s="1"/>
      <c r="FU108" s="8"/>
      <c r="FY108" s="1"/>
      <c r="FZ108" s="8"/>
      <c r="GD108" s="1"/>
      <c r="GE108" s="8"/>
      <c r="GI108" s="1"/>
      <c r="GJ108" s="8"/>
      <c r="GN108" s="1"/>
      <c r="GO108" s="8"/>
      <c r="GS108" s="1"/>
      <c r="GT108" s="8"/>
      <c r="GX108" s="1"/>
      <c r="GY108" s="8"/>
      <c r="HC108" s="1"/>
      <c r="HD108" s="8"/>
      <c r="HH108" s="1"/>
      <c r="HI108" s="8"/>
      <c r="HM108" s="1"/>
      <c r="HN108" s="8"/>
      <c r="HR108" s="1"/>
      <c r="HS108" s="8"/>
      <c r="HW108" s="1"/>
      <c r="HX108" s="8"/>
      <c r="IB108" s="1"/>
      <c r="IC108" s="8"/>
      <c r="IG108" s="1"/>
      <c r="IH108" s="8"/>
      <c r="IL108" s="1"/>
      <c r="IM108" s="8"/>
      <c r="IQ108" s="1"/>
      <c r="IR108" s="8"/>
      <c r="IV108" s="1"/>
    </row>
    <row r="109" spans="1:256" s="3" customFormat="1" ht="16.5" customHeight="1">
      <c r="A109" s="1">
        <v>2085570</v>
      </c>
      <c r="B109" s="2" t="s">
        <v>207</v>
      </c>
      <c r="C109" s="3" t="s">
        <v>76</v>
      </c>
      <c r="E109" s="3" t="s">
        <v>208</v>
      </c>
      <c r="F109" s="1"/>
      <c r="G109" s="8"/>
      <c r="K109" s="1"/>
      <c r="L109" s="8"/>
      <c r="P109" s="1"/>
      <c r="Q109" s="8"/>
      <c r="U109" s="1"/>
      <c r="V109" s="8"/>
      <c r="Z109" s="1"/>
      <c r="AA109" s="8"/>
      <c r="AE109" s="1"/>
      <c r="AF109" s="8"/>
      <c r="AJ109" s="1"/>
      <c r="AK109" s="8"/>
      <c r="AO109" s="1"/>
      <c r="AP109" s="8"/>
      <c r="AT109" s="1"/>
      <c r="AU109" s="8"/>
      <c r="AY109" s="1"/>
      <c r="AZ109" s="8"/>
      <c r="BD109" s="1"/>
      <c r="BE109" s="8"/>
      <c r="BI109" s="1"/>
      <c r="BJ109" s="8"/>
      <c r="BN109" s="1"/>
      <c r="BO109" s="8"/>
      <c r="BS109" s="1"/>
      <c r="BT109" s="8"/>
      <c r="BX109" s="1"/>
      <c r="BY109" s="8"/>
      <c r="CC109" s="1"/>
      <c r="CD109" s="8"/>
      <c r="CH109" s="1"/>
      <c r="CI109" s="8"/>
      <c r="CM109" s="1"/>
      <c r="CN109" s="8"/>
      <c r="CR109" s="1"/>
      <c r="CS109" s="8"/>
      <c r="CW109" s="1"/>
      <c r="CX109" s="8"/>
      <c r="DB109" s="1"/>
      <c r="DC109" s="8"/>
      <c r="DG109" s="1"/>
      <c r="DH109" s="8"/>
      <c r="DL109" s="1"/>
      <c r="DM109" s="8"/>
      <c r="DQ109" s="1"/>
      <c r="DR109" s="8"/>
      <c r="DV109" s="1"/>
      <c r="DW109" s="8"/>
      <c r="EA109" s="1"/>
      <c r="EB109" s="8"/>
      <c r="EF109" s="1"/>
      <c r="EG109" s="8"/>
      <c r="EK109" s="1"/>
      <c r="EL109" s="8"/>
      <c r="EP109" s="1"/>
      <c r="EQ109" s="8"/>
      <c r="EU109" s="1"/>
      <c r="EV109" s="8"/>
      <c r="EZ109" s="1"/>
      <c r="FA109" s="8"/>
      <c r="FE109" s="1"/>
      <c r="FF109" s="8"/>
      <c r="FJ109" s="1"/>
      <c r="FK109" s="8"/>
      <c r="FO109" s="1"/>
      <c r="FP109" s="8"/>
      <c r="FT109" s="1"/>
      <c r="FU109" s="8"/>
      <c r="FY109" s="1"/>
      <c r="FZ109" s="8"/>
      <c r="GD109" s="1"/>
      <c r="GE109" s="8"/>
      <c r="GI109" s="1"/>
      <c r="GJ109" s="8"/>
      <c r="GN109" s="1"/>
      <c r="GO109" s="8"/>
      <c r="GS109" s="1"/>
      <c r="GT109" s="8"/>
      <c r="GX109" s="1"/>
      <c r="GY109" s="8"/>
      <c r="HC109" s="1"/>
      <c r="HD109" s="8"/>
      <c r="HH109" s="1"/>
      <c r="HI109" s="8"/>
      <c r="HM109" s="1"/>
      <c r="HN109" s="8"/>
      <c r="HR109" s="1"/>
      <c r="HS109" s="8"/>
      <c r="HW109" s="1"/>
      <c r="HX109" s="8"/>
      <c r="IB109" s="1"/>
      <c r="IC109" s="8"/>
      <c r="IG109" s="1"/>
      <c r="IH109" s="8"/>
      <c r="IL109" s="1"/>
      <c r="IM109" s="8"/>
      <c r="IQ109" s="1"/>
      <c r="IR109" s="8"/>
      <c r="IV109" s="1"/>
    </row>
    <row r="110" spans="1:256" s="3" customFormat="1" ht="16.5" customHeight="1">
      <c r="A110" s="1">
        <v>2085593</v>
      </c>
      <c r="B110" s="2" t="s">
        <v>175</v>
      </c>
      <c r="C110" s="3" t="s">
        <v>23</v>
      </c>
      <c r="D110" s="6"/>
      <c r="E110" s="3" t="s">
        <v>176</v>
      </c>
      <c r="F110" s="1"/>
      <c r="G110" s="8"/>
      <c r="K110" s="1"/>
      <c r="L110" s="8"/>
      <c r="P110" s="1"/>
      <c r="Q110" s="8"/>
      <c r="U110" s="1"/>
      <c r="V110" s="8"/>
      <c r="Z110" s="1"/>
      <c r="AA110" s="8"/>
      <c r="AE110" s="1"/>
      <c r="AF110" s="8"/>
      <c r="AJ110" s="1"/>
      <c r="AK110" s="8"/>
      <c r="AO110" s="1"/>
      <c r="AP110" s="8"/>
      <c r="AT110" s="1"/>
      <c r="AU110" s="8"/>
      <c r="AY110" s="1"/>
      <c r="AZ110" s="8"/>
      <c r="BD110" s="1"/>
      <c r="BE110" s="8"/>
      <c r="BI110" s="1"/>
      <c r="BJ110" s="8"/>
      <c r="BN110" s="1"/>
      <c r="BO110" s="8"/>
      <c r="BS110" s="1"/>
      <c r="BT110" s="8"/>
      <c r="BX110" s="1"/>
      <c r="BY110" s="8"/>
      <c r="CC110" s="1"/>
      <c r="CD110" s="8"/>
      <c r="CH110" s="1"/>
      <c r="CI110" s="8"/>
      <c r="CM110" s="1"/>
      <c r="CN110" s="8"/>
      <c r="CR110" s="1"/>
      <c r="CS110" s="8"/>
      <c r="CW110" s="1"/>
      <c r="CX110" s="8"/>
      <c r="DB110" s="1"/>
      <c r="DC110" s="8"/>
      <c r="DG110" s="1"/>
      <c r="DH110" s="8"/>
      <c r="DL110" s="1"/>
      <c r="DM110" s="8"/>
      <c r="DQ110" s="1"/>
      <c r="DR110" s="8"/>
      <c r="DV110" s="1"/>
      <c r="DW110" s="8"/>
      <c r="EA110" s="1"/>
      <c r="EB110" s="8"/>
      <c r="EF110" s="1"/>
      <c r="EG110" s="8"/>
      <c r="EK110" s="1"/>
      <c r="EL110" s="8"/>
      <c r="EP110" s="1"/>
      <c r="EQ110" s="8"/>
      <c r="EU110" s="1"/>
      <c r="EV110" s="8"/>
      <c r="EZ110" s="1"/>
      <c r="FA110" s="8"/>
      <c r="FE110" s="1"/>
      <c r="FF110" s="8"/>
      <c r="FJ110" s="1"/>
      <c r="FK110" s="8"/>
      <c r="FO110" s="1"/>
      <c r="FP110" s="8"/>
      <c r="FT110" s="1"/>
      <c r="FU110" s="8"/>
      <c r="FY110" s="1"/>
      <c r="FZ110" s="8"/>
      <c r="GD110" s="1"/>
      <c r="GE110" s="8"/>
      <c r="GI110" s="1"/>
      <c r="GJ110" s="8"/>
      <c r="GN110" s="1"/>
      <c r="GO110" s="8"/>
      <c r="GS110" s="1"/>
      <c r="GT110" s="8"/>
      <c r="GX110" s="1"/>
      <c r="GY110" s="8"/>
      <c r="HC110" s="1"/>
      <c r="HD110" s="8"/>
      <c r="HH110" s="1"/>
      <c r="HI110" s="8"/>
      <c r="HM110" s="1"/>
      <c r="HN110" s="8"/>
      <c r="HR110" s="1"/>
      <c r="HS110" s="8"/>
      <c r="HW110" s="1"/>
      <c r="HX110" s="8"/>
      <c r="IB110" s="1"/>
      <c r="IC110" s="8"/>
      <c r="IG110" s="1"/>
      <c r="IH110" s="8"/>
      <c r="IL110" s="1"/>
      <c r="IM110" s="8"/>
      <c r="IQ110" s="1"/>
      <c r="IR110" s="8"/>
      <c r="IV110" s="1"/>
    </row>
    <row r="111" spans="1:256" s="3" customFormat="1" ht="16.5" customHeight="1">
      <c r="A111" s="1">
        <v>2085641</v>
      </c>
      <c r="B111" s="2" t="s">
        <v>209</v>
      </c>
      <c r="C111" s="3" t="s">
        <v>1</v>
      </c>
      <c r="E111" s="3" t="s">
        <v>210</v>
      </c>
      <c r="F111" s="1"/>
      <c r="G111" s="8"/>
      <c r="K111" s="1"/>
      <c r="L111" s="8"/>
      <c r="P111" s="1"/>
      <c r="Q111" s="8"/>
      <c r="U111" s="1"/>
      <c r="V111" s="8"/>
      <c r="Z111" s="1"/>
      <c r="AA111" s="8"/>
      <c r="AE111" s="1"/>
      <c r="AF111" s="8"/>
      <c r="AJ111" s="1"/>
      <c r="AK111" s="8"/>
      <c r="AO111" s="1"/>
      <c r="AP111" s="8"/>
      <c r="AT111" s="1"/>
      <c r="AU111" s="8"/>
      <c r="AY111" s="1"/>
      <c r="AZ111" s="8"/>
      <c r="BD111" s="1"/>
      <c r="BE111" s="8"/>
      <c r="BI111" s="1"/>
      <c r="BJ111" s="8"/>
      <c r="BN111" s="1"/>
      <c r="BO111" s="8"/>
      <c r="BS111" s="1"/>
      <c r="BT111" s="8"/>
      <c r="BX111" s="1"/>
      <c r="BY111" s="8"/>
      <c r="CC111" s="1"/>
      <c r="CD111" s="8"/>
      <c r="CH111" s="1"/>
      <c r="CI111" s="8"/>
      <c r="CM111" s="1"/>
      <c r="CN111" s="8"/>
      <c r="CR111" s="1"/>
      <c r="CS111" s="8"/>
      <c r="CW111" s="1"/>
      <c r="CX111" s="8"/>
      <c r="DB111" s="1"/>
      <c r="DC111" s="8"/>
      <c r="DG111" s="1"/>
      <c r="DH111" s="8"/>
      <c r="DL111" s="1"/>
      <c r="DM111" s="8"/>
      <c r="DQ111" s="1"/>
      <c r="DR111" s="8"/>
      <c r="DV111" s="1"/>
      <c r="DW111" s="8"/>
      <c r="EA111" s="1"/>
      <c r="EB111" s="8"/>
      <c r="EF111" s="1"/>
      <c r="EG111" s="8"/>
      <c r="EK111" s="1"/>
      <c r="EL111" s="8"/>
      <c r="EP111" s="1"/>
      <c r="EQ111" s="8"/>
      <c r="EU111" s="1"/>
      <c r="EV111" s="8"/>
      <c r="EZ111" s="1"/>
      <c r="FA111" s="8"/>
      <c r="FE111" s="1"/>
      <c r="FF111" s="8"/>
      <c r="FJ111" s="1"/>
      <c r="FK111" s="8"/>
      <c r="FO111" s="1"/>
      <c r="FP111" s="8"/>
      <c r="FT111" s="1"/>
      <c r="FU111" s="8"/>
      <c r="FY111" s="1"/>
      <c r="FZ111" s="8"/>
      <c r="GD111" s="1"/>
      <c r="GE111" s="8"/>
      <c r="GI111" s="1"/>
      <c r="GJ111" s="8"/>
      <c r="GN111" s="1"/>
      <c r="GO111" s="8"/>
      <c r="GS111" s="1"/>
      <c r="GT111" s="8"/>
      <c r="GX111" s="1"/>
      <c r="GY111" s="8"/>
      <c r="HC111" s="1"/>
      <c r="HD111" s="8"/>
      <c r="HH111" s="1"/>
      <c r="HI111" s="8"/>
      <c r="HM111" s="1"/>
      <c r="HN111" s="8"/>
      <c r="HR111" s="1"/>
      <c r="HS111" s="8"/>
      <c r="HW111" s="1"/>
      <c r="HX111" s="8"/>
      <c r="IB111" s="1"/>
      <c r="IC111" s="8"/>
      <c r="IG111" s="1"/>
      <c r="IH111" s="8"/>
      <c r="IL111" s="1"/>
      <c r="IM111" s="8"/>
      <c r="IQ111" s="1"/>
      <c r="IR111" s="8"/>
      <c r="IV111" s="1"/>
    </row>
    <row r="112" spans="1:256" s="3" customFormat="1" ht="16.5" customHeight="1">
      <c r="A112" s="1">
        <v>2085647</v>
      </c>
      <c r="B112" s="2" t="s">
        <v>211</v>
      </c>
      <c r="C112" s="3" t="s">
        <v>23</v>
      </c>
      <c r="E112" s="3" t="s">
        <v>212</v>
      </c>
      <c r="F112" s="1"/>
      <c r="G112" s="8"/>
      <c r="K112" s="1"/>
      <c r="L112" s="8"/>
      <c r="P112" s="1"/>
      <c r="Q112" s="8"/>
      <c r="U112" s="1"/>
      <c r="V112" s="8"/>
      <c r="Z112" s="1"/>
      <c r="AA112" s="8"/>
      <c r="AE112" s="1"/>
      <c r="AF112" s="8"/>
      <c r="AJ112" s="1"/>
      <c r="AK112" s="8"/>
      <c r="AO112" s="1"/>
      <c r="AP112" s="8"/>
      <c r="AT112" s="1"/>
      <c r="AU112" s="8"/>
      <c r="AY112" s="1"/>
      <c r="AZ112" s="8"/>
      <c r="BD112" s="1"/>
      <c r="BE112" s="8"/>
      <c r="BI112" s="1"/>
      <c r="BJ112" s="8"/>
      <c r="BN112" s="1"/>
      <c r="BO112" s="8"/>
      <c r="BS112" s="1"/>
      <c r="BT112" s="8"/>
      <c r="BX112" s="1"/>
      <c r="BY112" s="8"/>
      <c r="CC112" s="1"/>
      <c r="CD112" s="8"/>
      <c r="CH112" s="1"/>
      <c r="CI112" s="8"/>
      <c r="CM112" s="1"/>
      <c r="CN112" s="8"/>
      <c r="CR112" s="1"/>
      <c r="CS112" s="8"/>
      <c r="CW112" s="1"/>
      <c r="CX112" s="8"/>
      <c r="DB112" s="1"/>
      <c r="DC112" s="8"/>
      <c r="DG112" s="1"/>
      <c r="DH112" s="8"/>
      <c r="DL112" s="1"/>
      <c r="DM112" s="8"/>
      <c r="DQ112" s="1"/>
      <c r="DR112" s="8"/>
      <c r="DV112" s="1"/>
      <c r="DW112" s="8"/>
      <c r="EA112" s="1"/>
      <c r="EB112" s="8"/>
      <c r="EF112" s="1"/>
      <c r="EG112" s="8"/>
      <c r="EK112" s="1"/>
      <c r="EL112" s="8"/>
      <c r="EP112" s="1"/>
      <c r="EQ112" s="8"/>
      <c r="EU112" s="1"/>
      <c r="EV112" s="8"/>
      <c r="EZ112" s="1"/>
      <c r="FA112" s="8"/>
      <c r="FE112" s="1"/>
      <c r="FF112" s="8"/>
      <c r="FJ112" s="1"/>
      <c r="FK112" s="8"/>
      <c r="FO112" s="1"/>
      <c r="FP112" s="8"/>
      <c r="FT112" s="1"/>
      <c r="FU112" s="8"/>
      <c r="FY112" s="1"/>
      <c r="FZ112" s="8"/>
      <c r="GD112" s="1"/>
      <c r="GE112" s="8"/>
      <c r="GI112" s="1"/>
      <c r="GJ112" s="8"/>
      <c r="GN112" s="1"/>
      <c r="GO112" s="8"/>
      <c r="GS112" s="1"/>
      <c r="GT112" s="8"/>
      <c r="GX112" s="1"/>
      <c r="GY112" s="8"/>
      <c r="HC112" s="1"/>
      <c r="HD112" s="8"/>
      <c r="HH112" s="1"/>
      <c r="HI112" s="8"/>
      <c r="HM112" s="1"/>
      <c r="HN112" s="8"/>
      <c r="HR112" s="1"/>
      <c r="HS112" s="8"/>
      <c r="HW112" s="1"/>
      <c r="HX112" s="8"/>
      <c r="IB112" s="1"/>
      <c r="IC112" s="8"/>
      <c r="IG112" s="1"/>
      <c r="IH112" s="8"/>
      <c r="IL112" s="1"/>
      <c r="IM112" s="8"/>
      <c r="IQ112" s="1"/>
      <c r="IR112" s="8"/>
      <c r="IV112" s="1"/>
    </row>
    <row r="113" spans="1:256" s="3" customFormat="1" ht="16.5" customHeight="1">
      <c r="A113" s="4">
        <v>2092399</v>
      </c>
      <c r="B113" s="5" t="s">
        <v>110</v>
      </c>
      <c r="C113" s="3" t="s">
        <v>12</v>
      </c>
      <c r="E113" s="7"/>
      <c r="F113" s="1"/>
      <c r="G113" s="8"/>
      <c r="K113" s="1"/>
      <c r="L113" s="8"/>
      <c r="P113" s="1"/>
      <c r="Q113" s="8"/>
      <c r="U113" s="1"/>
      <c r="V113" s="8"/>
      <c r="Z113" s="1"/>
      <c r="AA113" s="8"/>
      <c r="AE113" s="1"/>
      <c r="AF113" s="8"/>
      <c r="AJ113" s="1"/>
      <c r="AK113" s="8"/>
      <c r="AO113" s="1"/>
      <c r="AP113" s="8"/>
      <c r="AT113" s="1"/>
      <c r="AU113" s="8"/>
      <c r="AY113" s="1"/>
      <c r="AZ113" s="8"/>
      <c r="BD113" s="1"/>
      <c r="BE113" s="8"/>
      <c r="BI113" s="1"/>
      <c r="BJ113" s="8"/>
      <c r="BN113" s="1"/>
      <c r="BO113" s="8"/>
      <c r="BS113" s="1"/>
      <c r="BT113" s="8"/>
      <c r="BX113" s="1"/>
      <c r="BY113" s="8"/>
      <c r="CC113" s="1"/>
      <c r="CD113" s="8"/>
      <c r="CH113" s="1"/>
      <c r="CI113" s="8"/>
      <c r="CM113" s="1"/>
      <c r="CN113" s="8"/>
      <c r="CR113" s="1"/>
      <c r="CS113" s="8"/>
      <c r="CW113" s="1"/>
      <c r="CX113" s="8"/>
      <c r="DB113" s="1"/>
      <c r="DC113" s="8"/>
      <c r="DG113" s="1"/>
      <c r="DH113" s="8"/>
      <c r="DL113" s="1"/>
      <c r="DM113" s="8"/>
      <c r="DQ113" s="1"/>
      <c r="DR113" s="8"/>
      <c r="DV113" s="1"/>
      <c r="DW113" s="8"/>
      <c r="EA113" s="1"/>
      <c r="EB113" s="8"/>
      <c r="EF113" s="1"/>
      <c r="EG113" s="8"/>
      <c r="EK113" s="1"/>
      <c r="EL113" s="8"/>
      <c r="EP113" s="1"/>
      <c r="EQ113" s="8"/>
      <c r="EU113" s="1"/>
      <c r="EV113" s="8"/>
      <c r="EZ113" s="1"/>
      <c r="FA113" s="8"/>
      <c r="FE113" s="1"/>
      <c r="FF113" s="8"/>
      <c r="FJ113" s="1"/>
      <c r="FK113" s="8"/>
      <c r="FO113" s="1"/>
      <c r="FP113" s="8"/>
      <c r="FT113" s="1"/>
      <c r="FU113" s="8"/>
      <c r="FY113" s="1"/>
      <c r="FZ113" s="8"/>
      <c r="GD113" s="1"/>
      <c r="GE113" s="8"/>
      <c r="GI113" s="1"/>
      <c r="GJ113" s="8"/>
      <c r="GN113" s="1"/>
      <c r="GO113" s="8"/>
      <c r="GS113" s="1"/>
      <c r="GT113" s="8"/>
      <c r="GX113" s="1"/>
      <c r="GY113" s="8"/>
      <c r="HC113" s="1"/>
      <c r="HD113" s="8"/>
      <c r="HH113" s="1"/>
      <c r="HI113" s="8"/>
      <c r="HM113" s="1"/>
      <c r="HN113" s="8"/>
      <c r="HR113" s="1"/>
      <c r="HS113" s="8"/>
      <c r="HW113" s="1"/>
      <c r="HX113" s="8"/>
      <c r="IB113" s="1"/>
      <c r="IC113" s="8"/>
      <c r="IG113" s="1"/>
      <c r="IH113" s="8"/>
      <c r="IL113" s="1"/>
      <c r="IM113" s="8"/>
      <c r="IQ113" s="1"/>
      <c r="IR113" s="8"/>
      <c r="IV113" s="1"/>
    </row>
    <row r="114" spans="1:256" s="3" customFormat="1" ht="16.5" customHeight="1">
      <c r="A114" s="1">
        <v>2094547</v>
      </c>
      <c r="B114" s="2" t="s">
        <v>213</v>
      </c>
      <c r="C114" s="3" t="s">
        <v>46</v>
      </c>
      <c r="E114" s="3" t="s">
        <v>214</v>
      </c>
      <c r="F114" s="1"/>
      <c r="G114" s="8"/>
      <c r="K114" s="1"/>
      <c r="L114" s="8"/>
      <c r="P114" s="1"/>
      <c r="Q114" s="8"/>
      <c r="U114" s="1"/>
      <c r="V114" s="8"/>
      <c r="Z114" s="1"/>
      <c r="AA114" s="8"/>
      <c r="AE114" s="1"/>
      <c r="AF114" s="8"/>
      <c r="AJ114" s="1"/>
      <c r="AK114" s="8"/>
      <c r="AO114" s="1"/>
      <c r="AP114" s="8"/>
      <c r="AT114" s="1"/>
      <c r="AU114" s="8"/>
      <c r="AY114" s="1"/>
      <c r="AZ114" s="8"/>
      <c r="BD114" s="1"/>
      <c r="BE114" s="8"/>
      <c r="BI114" s="1"/>
      <c r="BJ114" s="8"/>
      <c r="BN114" s="1"/>
      <c r="BO114" s="8"/>
      <c r="BS114" s="1"/>
      <c r="BT114" s="8"/>
      <c r="BX114" s="1"/>
      <c r="BY114" s="8"/>
      <c r="CC114" s="1"/>
      <c r="CD114" s="8"/>
      <c r="CH114" s="1"/>
      <c r="CI114" s="8"/>
      <c r="CM114" s="1"/>
      <c r="CN114" s="8"/>
      <c r="CR114" s="1"/>
      <c r="CS114" s="8"/>
      <c r="CW114" s="1"/>
      <c r="CX114" s="8"/>
      <c r="DB114" s="1"/>
      <c r="DC114" s="8"/>
      <c r="DG114" s="1"/>
      <c r="DH114" s="8"/>
      <c r="DL114" s="1"/>
      <c r="DM114" s="8"/>
      <c r="DQ114" s="1"/>
      <c r="DR114" s="8"/>
      <c r="DV114" s="1"/>
      <c r="DW114" s="8"/>
      <c r="EA114" s="1"/>
      <c r="EB114" s="8"/>
      <c r="EF114" s="1"/>
      <c r="EG114" s="8"/>
      <c r="EK114" s="1"/>
      <c r="EL114" s="8"/>
      <c r="EP114" s="1"/>
      <c r="EQ114" s="8"/>
      <c r="EU114" s="1"/>
      <c r="EV114" s="8"/>
      <c r="EZ114" s="1"/>
      <c r="FA114" s="8"/>
      <c r="FE114" s="1"/>
      <c r="FF114" s="8"/>
      <c r="FJ114" s="1"/>
      <c r="FK114" s="8"/>
      <c r="FO114" s="1"/>
      <c r="FP114" s="8"/>
      <c r="FT114" s="1"/>
      <c r="FU114" s="8"/>
      <c r="FY114" s="1"/>
      <c r="FZ114" s="8"/>
      <c r="GD114" s="1"/>
      <c r="GE114" s="8"/>
      <c r="GI114" s="1"/>
      <c r="GJ114" s="8"/>
      <c r="GN114" s="1"/>
      <c r="GO114" s="8"/>
      <c r="GS114" s="1"/>
      <c r="GT114" s="8"/>
      <c r="GX114" s="1"/>
      <c r="GY114" s="8"/>
      <c r="HC114" s="1"/>
      <c r="HD114" s="8"/>
      <c r="HH114" s="1"/>
      <c r="HI114" s="8"/>
      <c r="HM114" s="1"/>
      <c r="HN114" s="8"/>
      <c r="HR114" s="1"/>
      <c r="HS114" s="8"/>
      <c r="HW114" s="1"/>
      <c r="HX114" s="8"/>
      <c r="IB114" s="1"/>
      <c r="IC114" s="8"/>
      <c r="IG114" s="1"/>
      <c r="IH114" s="8"/>
      <c r="IL114" s="1"/>
      <c r="IM114" s="8"/>
      <c r="IQ114" s="1"/>
      <c r="IR114" s="8"/>
      <c r="IV114" s="1"/>
    </row>
    <row r="115" spans="1:256" s="3" customFormat="1" ht="16.5" customHeight="1">
      <c r="A115" s="4">
        <v>2111771</v>
      </c>
      <c r="B115" s="5" t="s">
        <v>215</v>
      </c>
      <c r="C115" s="3" t="s">
        <v>158</v>
      </c>
      <c r="E115" s="7"/>
      <c r="F115" s="1"/>
      <c r="G115" s="8"/>
      <c r="K115" s="1"/>
      <c r="L115" s="8"/>
      <c r="P115" s="1"/>
      <c r="Q115" s="8"/>
      <c r="U115" s="1"/>
      <c r="V115" s="8"/>
      <c r="Z115" s="1"/>
      <c r="AA115" s="8"/>
      <c r="AE115" s="1"/>
      <c r="AF115" s="8"/>
      <c r="AJ115" s="1"/>
      <c r="AK115" s="8"/>
      <c r="AO115" s="1"/>
      <c r="AP115" s="8"/>
      <c r="AT115" s="1"/>
      <c r="AU115" s="8"/>
      <c r="AY115" s="1"/>
      <c r="AZ115" s="8"/>
      <c r="BD115" s="1"/>
      <c r="BE115" s="8"/>
      <c r="BI115" s="1"/>
      <c r="BJ115" s="8"/>
      <c r="BN115" s="1"/>
      <c r="BO115" s="8"/>
      <c r="BS115" s="1"/>
      <c r="BT115" s="8"/>
      <c r="BX115" s="1"/>
      <c r="BY115" s="8"/>
      <c r="CC115" s="1"/>
      <c r="CD115" s="8"/>
      <c r="CH115" s="1"/>
      <c r="CI115" s="8"/>
      <c r="CM115" s="1"/>
      <c r="CN115" s="8"/>
      <c r="CR115" s="1"/>
      <c r="CS115" s="8"/>
      <c r="CW115" s="1"/>
      <c r="CX115" s="8"/>
      <c r="DB115" s="1"/>
      <c r="DC115" s="8"/>
      <c r="DG115" s="1"/>
      <c r="DH115" s="8"/>
      <c r="DL115" s="1"/>
      <c r="DM115" s="8"/>
      <c r="DQ115" s="1"/>
      <c r="DR115" s="8"/>
      <c r="DV115" s="1"/>
      <c r="DW115" s="8"/>
      <c r="EA115" s="1"/>
      <c r="EB115" s="8"/>
      <c r="EF115" s="1"/>
      <c r="EG115" s="8"/>
      <c r="EK115" s="1"/>
      <c r="EL115" s="8"/>
      <c r="EP115" s="1"/>
      <c r="EQ115" s="8"/>
      <c r="EU115" s="1"/>
      <c r="EV115" s="8"/>
      <c r="EZ115" s="1"/>
      <c r="FA115" s="8"/>
      <c r="FE115" s="1"/>
      <c r="FF115" s="8"/>
      <c r="FJ115" s="1"/>
      <c r="FK115" s="8"/>
      <c r="FO115" s="1"/>
      <c r="FP115" s="8"/>
      <c r="FT115" s="1"/>
      <c r="FU115" s="8"/>
      <c r="FY115" s="1"/>
      <c r="FZ115" s="8"/>
      <c r="GD115" s="1"/>
      <c r="GE115" s="8"/>
      <c r="GI115" s="1"/>
      <c r="GJ115" s="8"/>
      <c r="GN115" s="1"/>
      <c r="GO115" s="8"/>
      <c r="GS115" s="1"/>
      <c r="GT115" s="8"/>
      <c r="GX115" s="1"/>
      <c r="GY115" s="8"/>
      <c r="HC115" s="1"/>
      <c r="HD115" s="8"/>
      <c r="HH115" s="1"/>
      <c r="HI115" s="8"/>
      <c r="HM115" s="1"/>
      <c r="HN115" s="8"/>
      <c r="HR115" s="1"/>
      <c r="HS115" s="8"/>
      <c r="HW115" s="1"/>
      <c r="HX115" s="8"/>
      <c r="IB115" s="1"/>
      <c r="IC115" s="8"/>
      <c r="IG115" s="1"/>
      <c r="IH115" s="8"/>
      <c r="IL115" s="1"/>
      <c r="IM115" s="8"/>
      <c r="IQ115" s="1"/>
      <c r="IR115" s="8"/>
      <c r="IV115" s="1"/>
    </row>
    <row r="116" spans="1:256" s="3" customFormat="1" ht="16.5" customHeight="1">
      <c r="A116" s="4">
        <v>2111772</v>
      </c>
      <c r="B116" s="5" t="s">
        <v>216</v>
      </c>
      <c r="C116" s="3" t="s">
        <v>9</v>
      </c>
      <c r="E116" s="7"/>
      <c r="F116" s="1"/>
      <c r="G116" s="8"/>
      <c r="K116" s="1"/>
      <c r="L116" s="8"/>
      <c r="P116" s="1"/>
      <c r="Q116" s="8"/>
      <c r="U116" s="1"/>
      <c r="V116" s="8"/>
      <c r="Z116" s="1"/>
      <c r="AA116" s="8"/>
      <c r="AE116" s="1"/>
      <c r="AF116" s="8"/>
      <c r="AJ116" s="1"/>
      <c r="AK116" s="8"/>
      <c r="AO116" s="1"/>
      <c r="AP116" s="8"/>
      <c r="AT116" s="1"/>
      <c r="AU116" s="8"/>
      <c r="AY116" s="1"/>
      <c r="AZ116" s="8"/>
      <c r="BD116" s="1"/>
      <c r="BE116" s="8"/>
      <c r="BI116" s="1"/>
      <c r="BJ116" s="8"/>
      <c r="BN116" s="1"/>
      <c r="BO116" s="8"/>
      <c r="BS116" s="1"/>
      <c r="BT116" s="8"/>
      <c r="BX116" s="1"/>
      <c r="BY116" s="8"/>
      <c r="CC116" s="1"/>
      <c r="CD116" s="8"/>
      <c r="CH116" s="1"/>
      <c r="CI116" s="8"/>
      <c r="CM116" s="1"/>
      <c r="CN116" s="8"/>
      <c r="CR116" s="1"/>
      <c r="CS116" s="8"/>
      <c r="CW116" s="1"/>
      <c r="CX116" s="8"/>
      <c r="DB116" s="1"/>
      <c r="DC116" s="8"/>
      <c r="DG116" s="1"/>
      <c r="DH116" s="8"/>
      <c r="DL116" s="1"/>
      <c r="DM116" s="8"/>
      <c r="DQ116" s="1"/>
      <c r="DR116" s="8"/>
      <c r="DV116" s="1"/>
      <c r="DW116" s="8"/>
      <c r="EA116" s="1"/>
      <c r="EB116" s="8"/>
      <c r="EF116" s="1"/>
      <c r="EG116" s="8"/>
      <c r="EK116" s="1"/>
      <c r="EL116" s="8"/>
      <c r="EP116" s="1"/>
      <c r="EQ116" s="8"/>
      <c r="EU116" s="1"/>
      <c r="EV116" s="8"/>
      <c r="EZ116" s="1"/>
      <c r="FA116" s="8"/>
      <c r="FE116" s="1"/>
      <c r="FF116" s="8"/>
      <c r="FJ116" s="1"/>
      <c r="FK116" s="8"/>
      <c r="FO116" s="1"/>
      <c r="FP116" s="8"/>
      <c r="FT116" s="1"/>
      <c r="FU116" s="8"/>
      <c r="FY116" s="1"/>
      <c r="FZ116" s="8"/>
      <c r="GD116" s="1"/>
      <c r="GE116" s="8"/>
      <c r="GI116" s="1"/>
      <c r="GJ116" s="8"/>
      <c r="GN116" s="1"/>
      <c r="GO116" s="8"/>
      <c r="GS116" s="1"/>
      <c r="GT116" s="8"/>
      <c r="GX116" s="1"/>
      <c r="GY116" s="8"/>
      <c r="HC116" s="1"/>
      <c r="HD116" s="8"/>
      <c r="HH116" s="1"/>
      <c r="HI116" s="8"/>
      <c r="HM116" s="1"/>
      <c r="HN116" s="8"/>
      <c r="HR116" s="1"/>
      <c r="HS116" s="8"/>
      <c r="HW116" s="1"/>
      <c r="HX116" s="8"/>
      <c r="IB116" s="1"/>
      <c r="IC116" s="8"/>
      <c r="IG116" s="1"/>
      <c r="IH116" s="8"/>
      <c r="IL116" s="1"/>
      <c r="IM116" s="8"/>
      <c r="IQ116" s="1"/>
      <c r="IR116" s="8"/>
      <c r="IV116" s="1"/>
    </row>
    <row r="117" spans="1:256" s="3" customFormat="1" ht="16.5" customHeight="1">
      <c r="A117" s="1">
        <v>2115672</v>
      </c>
      <c r="B117" s="2" t="s">
        <v>217</v>
      </c>
      <c r="C117" s="3" t="s">
        <v>6</v>
      </c>
      <c r="E117" s="3" t="s">
        <v>218</v>
      </c>
      <c r="F117" s="1"/>
      <c r="G117" s="8"/>
      <c r="K117" s="1"/>
      <c r="L117" s="8"/>
      <c r="P117" s="1"/>
      <c r="Q117" s="8"/>
      <c r="U117" s="1"/>
      <c r="V117" s="8"/>
      <c r="Z117" s="1"/>
      <c r="AA117" s="8"/>
      <c r="AE117" s="1"/>
      <c r="AF117" s="8"/>
      <c r="AJ117" s="1"/>
      <c r="AK117" s="8"/>
      <c r="AO117" s="1"/>
      <c r="AP117" s="8"/>
      <c r="AT117" s="1"/>
      <c r="AU117" s="8"/>
      <c r="AY117" s="1"/>
      <c r="AZ117" s="8"/>
      <c r="BD117" s="1"/>
      <c r="BE117" s="8"/>
      <c r="BI117" s="1"/>
      <c r="BJ117" s="8"/>
      <c r="BN117" s="1"/>
      <c r="BO117" s="8"/>
      <c r="BS117" s="1"/>
      <c r="BT117" s="8"/>
      <c r="BX117" s="1"/>
      <c r="BY117" s="8"/>
      <c r="CC117" s="1"/>
      <c r="CD117" s="8"/>
      <c r="CH117" s="1"/>
      <c r="CI117" s="8"/>
      <c r="CM117" s="1"/>
      <c r="CN117" s="8"/>
      <c r="CR117" s="1"/>
      <c r="CS117" s="8"/>
      <c r="CW117" s="1"/>
      <c r="CX117" s="8"/>
      <c r="DB117" s="1"/>
      <c r="DC117" s="8"/>
      <c r="DG117" s="1"/>
      <c r="DH117" s="8"/>
      <c r="DL117" s="1"/>
      <c r="DM117" s="8"/>
      <c r="DQ117" s="1"/>
      <c r="DR117" s="8"/>
      <c r="DV117" s="1"/>
      <c r="DW117" s="8"/>
      <c r="EA117" s="1"/>
      <c r="EB117" s="8"/>
      <c r="EF117" s="1"/>
      <c r="EG117" s="8"/>
      <c r="EK117" s="1"/>
      <c r="EL117" s="8"/>
      <c r="EP117" s="1"/>
      <c r="EQ117" s="8"/>
      <c r="EU117" s="1"/>
      <c r="EV117" s="8"/>
      <c r="EZ117" s="1"/>
      <c r="FA117" s="8"/>
      <c r="FE117" s="1"/>
      <c r="FF117" s="8"/>
      <c r="FJ117" s="1"/>
      <c r="FK117" s="8"/>
      <c r="FO117" s="1"/>
      <c r="FP117" s="8"/>
      <c r="FT117" s="1"/>
      <c r="FU117" s="8"/>
      <c r="FY117" s="1"/>
      <c r="FZ117" s="8"/>
      <c r="GD117" s="1"/>
      <c r="GE117" s="8"/>
      <c r="GI117" s="1"/>
      <c r="GJ117" s="8"/>
      <c r="GN117" s="1"/>
      <c r="GO117" s="8"/>
      <c r="GS117" s="1"/>
      <c r="GT117" s="8"/>
      <c r="GX117" s="1"/>
      <c r="GY117" s="8"/>
      <c r="HC117" s="1"/>
      <c r="HD117" s="8"/>
      <c r="HH117" s="1"/>
      <c r="HI117" s="8"/>
      <c r="HM117" s="1"/>
      <c r="HN117" s="8"/>
      <c r="HR117" s="1"/>
      <c r="HS117" s="8"/>
      <c r="HW117" s="1"/>
      <c r="HX117" s="8"/>
      <c r="IB117" s="1"/>
      <c r="IC117" s="8"/>
      <c r="IG117" s="1"/>
      <c r="IH117" s="8"/>
      <c r="IL117" s="1"/>
      <c r="IM117" s="8"/>
      <c r="IQ117" s="1"/>
      <c r="IR117" s="8"/>
      <c r="IV117" s="1"/>
    </row>
    <row r="118" spans="1:256" s="3" customFormat="1" ht="16.5" customHeight="1">
      <c r="A118" s="1">
        <v>2118931</v>
      </c>
      <c r="B118" s="8" t="s">
        <v>219</v>
      </c>
      <c r="C118" s="3" t="s">
        <v>23</v>
      </c>
      <c r="E118" s="3" t="s">
        <v>220</v>
      </c>
      <c r="F118" s="1"/>
      <c r="G118" s="8"/>
      <c r="K118" s="1"/>
      <c r="L118" s="8"/>
      <c r="P118" s="1"/>
      <c r="Q118" s="8"/>
      <c r="U118" s="1"/>
      <c r="V118" s="8"/>
      <c r="Z118" s="1"/>
      <c r="AA118" s="8"/>
      <c r="AE118" s="1"/>
      <c r="AF118" s="8"/>
      <c r="AJ118" s="1"/>
      <c r="AK118" s="8"/>
      <c r="AO118" s="1"/>
      <c r="AP118" s="8"/>
      <c r="AT118" s="1"/>
      <c r="AU118" s="8"/>
      <c r="AY118" s="1"/>
      <c r="AZ118" s="8"/>
      <c r="BD118" s="1"/>
      <c r="BE118" s="8"/>
      <c r="BI118" s="1"/>
      <c r="BJ118" s="8"/>
      <c r="BN118" s="1"/>
      <c r="BO118" s="8"/>
      <c r="BS118" s="1"/>
      <c r="BT118" s="8"/>
      <c r="BX118" s="1"/>
      <c r="BY118" s="8"/>
      <c r="CC118" s="1"/>
      <c r="CD118" s="8"/>
      <c r="CH118" s="1"/>
      <c r="CI118" s="8"/>
      <c r="CM118" s="1"/>
      <c r="CN118" s="8"/>
      <c r="CR118" s="1"/>
      <c r="CS118" s="8"/>
      <c r="CW118" s="1"/>
      <c r="CX118" s="8"/>
      <c r="DB118" s="1"/>
      <c r="DC118" s="8"/>
      <c r="DG118" s="1"/>
      <c r="DH118" s="8"/>
      <c r="DL118" s="1"/>
      <c r="DM118" s="8"/>
      <c r="DQ118" s="1"/>
      <c r="DR118" s="8"/>
      <c r="DV118" s="1"/>
      <c r="DW118" s="8"/>
      <c r="EA118" s="1"/>
      <c r="EB118" s="8"/>
      <c r="EF118" s="1"/>
      <c r="EG118" s="8"/>
      <c r="EK118" s="1"/>
      <c r="EL118" s="8"/>
      <c r="EP118" s="1"/>
      <c r="EQ118" s="8"/>
      <c r="EU118" s="1"/>
      <c r="EV118" s="8"/>
      <c r="EZ118" s="1"/>
      <c r="FA118" s="8"/>
      <c r="FE118" s="1"/>
      <c r="FF118" s="8"/>
      <c r="FJ118" s="1"/>
      <c r="FK118" s="8"/>
      <c r="FO118" s="1"/>
      <c r="FP118" s="8"/>
      <c r="FT118" s="1"/>
      <c r="FU118" s="8"/>
      <c r="FY118" s="1"/>
      <c r="FZ118" s="8"/>
      <c r="GD118" s="1"/>
      <c r="GE118" s="8"/>
      <c r="GI118" s="1"/>
      <c r="GJ118" s="8"/>
      <c r="GN118" s="1"/>
      <c r="GO118" s="8"/>
      <c r="GS118" s="1"/>
      <c r="GT118" s="8"/>
      <c r="GX118" s="1"/>
      <c r="GY118" s="8"/>
      <c r="HC118" s="1"/>
      <c r="HD118" s="8"/>
      <c r="HH118" s="1"/>
      <c r="HI118" s="8"/>
      <c r="HM118" s="1"/>
      <c r="HN118" s="8"/>
      <c r="HR118" s="1"/>
      <c r="HS118" s="8"/>
      <c r="HW118" s="1"/>
      <c r="HX118" s="8"/>
      <c r="IB118" s="1"/>
      <c r="IC118" s="8"/>
      <c r="IG118" s="1"/>
      <c r="IH118" s="8"/>
      <c r="IL118" s="1"/>
      <c r="IM118" s="8"/>
      <c r="IQ118" s="1"/>
      <c r="IR118" s="8"/>
      <c r="IV118" s="1"/>
    </row>
    <row r="119" spans="1:256" s="3" customFormat="1" ht="16.5" customHeight="1">
      <c r="A119" s="1">
        <v>2122346</v>
      </c>
      <c r="B119" s="2" t="s">
        <v>221</v>
      </c>
      <c r="C119" s="3" t="s">
        <v>46</v>
      </c>
      <c r="E119" s="3" t="s">
        <v>222</v>
      </c>
      <c r="F119" s="1"/>
      <c r="G119" s="8"/>
      <c r="K119" s="1"/>
      <c r="L119" s="8"/>
      <c r="P119" s="1"/>
      <c r="Q119" s="8"/>
      <c r="U119" s="1"/>
      <c r="V119" s="8"/>
      <c r="Z119" s="1"/>
      <c r="AA119" s="8"/>
      <c r="AE119" s="1"/>
      <c r="AF119" s="8"/>
      <c r="AJ119" s="1"/>
      <c r="AK119" s="8"/>
      <c r="AO119" s="1"/>
      <c r="AP119" s="8"/>
      <c r="AT119" s="1"/>
      <c r="AU119" s="8"/>
      <c r="AY119" s="1"/>
      <c r="AZ119" s="8"/>
      <c r="BD119" s="1"/>
      <c r="BE119" s="8"/>
      <c r="BI119" s="1"/>
      <c r="BJ119" s="8"/>
      <c r="BN119" s="1"/>
      <c r="BO119" s="8"/>
      <c r="BS119" s="1"/>
      <c r="BT119" s="8"/>
      <c r="BX119" s="1"/>
      <c r="BY119" s="8"/>
      <c r="CC119" s="1"/>
      <c r="CD119" s="8"/>
      <c r="CH119" s="1"/>
      <c r="CI119" s="8"/>
      <c r="CM119" s="1"/>
      <c r="CN119" s="8"/>
      <c r="CR119" s="1"/>
      <c r="CS119" s="8"/>
      <c r="CW119" s="1"/>
      <c r="CX119" s="8"/>
      <c r="DB119" s="1"/>
      <c r="DC119" s="8"/>
      <c r="DG119" s="1"/>
      <c r="DH119" s="8"/>
      <c r="DL119" s="1"/>
      <c r="DM119" s="8"/>
      <c r="DQ119" s="1"/>
      <c r="DR119" s="8"/>
      <c r="DV119" s="1"/>
      <c r="DW119" s="8"/>
      <c r="EA119" s="1"/>
      <c r="EB119" s="8"/>
      <c r="EF119" s="1"/>
      <c r="EG119" s="8"/>
      <c r="EK119" s="1"/>
      <c r="EL119" s="8"/>
      <c r="EP119" s="1"/>
      <c r="EQ119" s="8"/>
      <c r="EU119" s="1"/>
      <c r="EV119" s="8"/>
      <c r="EZ119" s="1"/>
      <c r="FA119" s="8"/>
      <c r="FE119" s="1"/>
      <c r="FF119" s="8"/>
      <c r="FJ119" s="1"/>
      <c r="FK119" s="8"/>
      <c r="FO119" s="1"/>
      <c r="FP119" s="8"/>
      <c r="FT119" s="1"/>
      <c r="FU119" s="8"/>
      <c r="FY119" s="1"/>
      <c r="FZ119" s="8"/>
      <c r="GD119" s="1"/>
      <c r="GE119" s="8"/>
      <c r="GI119" s="1"/>
      <c r="GJ119" s="8"/>
      <c r="GN119" s="1"/>
      <c r="GO119" s="8"/>
      <c r="GS119" s="1"/>
      <c r="GT119" s="8"/>
      <c r="GX119" s="1"/>
      <c r="GY119" s="8"/>
      <c r="HC119" s="1"/>
      <c r="HD119" s="8"/>
      <c r="HH119" s="1"/>
      <c r="HI119" s="8"/>
      <c r="HM119" s="1"/>
      <c r="HN119" s="8"/>
      <c r="HR119" s="1"/>
      <c r="HS119" s="8"/>
      <c r="HW119" s="1"/>
      <c r="HX119" s="8"/>
      <c r="IB119" s="1"/>
      <c r="IC119" s="8"/>
      <c r="IG119" s="1"/>
      <c r="IH119" s="8"/>
      <c r="IL119" s="1"/>
      <c r="IM119" s="8"/>
      <c r="IQ119" s="1"/>
      <c r="IR119" s="8"/>
      <c r="IV119" s="1"/>
    </row>
    <row r="120" spans="1:256" s="3" customFormat="1" ht="16.5" customHeight="1">
      <c r="A120" s="4">
        <v>2126261</v>
      </c>
      <c r="B120" s="2" t="s">
        <v>223</v>
      </c>
      <c r="C120" s="3" t="s">
        <v>67</v>
      </c>
      <c r="E120" s="3" t="s">
        <v>224</v>
      </c>
      <c r="F120" s="1"/>
      <c r="G120" s="8"/>
      <c r="K120" s="1"/>
      <c r="L120" s="8"/>
      <c r="P120" s="1"/>
      <c r="Q120" s="8"/>
      <c r="U120" s="1"/>
      <c r="V120" s="8"/>
      <c r="Z120" s="1"/>
      <c r="AA120" s="8"/>
      <c r="AE120" s="1"/>
      <c r="AF120" s="8"/>
      <c r="AJ120" s="1"/>
      <c r="AK120" s="8"/>
      <c r="AO120" s="1"/>
      <c r="AP120" s="8"/>
      <c r="AT120" s="1"/>
      <c r="AU120" s="8"/>
      <c r="AY120" s="1"/>
      <c r="AZ120" s="8"/>
      <c r="BD120" s="1"/>
      <c r="BE120" s="8"/>
      <c r="BI120" s="1"/>
      <c r="BJ120" s="8"/>
      <c r="BN120" s="1"/>
      <c r="BO120" s="8"/>
      <c r="BS120" s="1"/>
      <c r="BT120" s="8"/>
      <c r="BX120" s="1"/>
      <c r="BY120" s="8"/>
      <c r="CC120" s="1"/>
      <c r="CD120" s="8"/>
      <c r="CH120" s="1"/>
      <c r="CI120" s="8"/>
      <c r="CM120" s="1"/>
      <c r="CN120" s="8"/>
      <c r="CR120" s="1"/>
      <c r="CS120" s="8"/>
      <c r="CW120" s="1"/>
      <c r="CX120" s="8"/>
      <c r="DB120" s="1"/>
      <c r="DC120" s="8"/>
      <c r="DG120" s="1"/>
      <c r="DH120" s="8"/>
      <c r="DL120" s="1"/>
      <c r="DM120" s="8"/>
      <c r="DQ120" s="1"/>
      <c r="DR120" s="8"/>
      <c r="DV120" s="1"/>
      <c r="DW120" s="8"/>
      <c r="EA120" s="1"/>
      <c r="EB120" s="8"/>
      <c r="EF120" s="1"/>
      <c r="EG120" s="8"/>
      <c r="EK120" s="1"/>
      <c r="EL120" s="8"/>
      <c r="EP120" s="1"/>
      <c r="EQ120" s="8"/>
      <c r="EU120" s="1"/>
      <c r="EV120" s="8"/>
      <c r="EZ120" s="1"/>
      <c r="FA120" s="8"/>
      <c r="FE120" s="1"/>
      <c r="FF120" s="8"/>
      <c r="FJ120" s="1"/>
      <c r="FK120" s="8"/>
      <c r="FO120" s="1"/>
      <c r="FP120" s="8"/>
      <c r="FT120" s="1"/>
      <c r="FU120" s="8"/>
      <c r="FY120" s="1"/>
      <c r="FZ120" s="8"/>
      <c r="GD120" s="1"/>
      <c r="GE120" s="8"/>
      <c r="GI120" s="1"/>
      <c r="GJ120" s="8"/>
      <c r="GN120" s="1"/>
      <c r="GO120" s="8"/>
      <c r="GS120" s="1"/>
      <c r="GT120" s="8"/>
      <c r="GX120" s="1"/>
      <c r="GY120" s="8"/>
      <c r="HC120" s="1"/>
      <c r="HD120" s="8"/>
      <c r="HH120" s="1"/>
      <c r="HI120" s="8"/>
      <c r="HM120" s="1"/>
      <c r="HN120" s="8"/>
      <c r="HR120" s="1"/>
      <c r="HS120" s="8"/>
      <c r="HW120" s="1"/>
      <c r="HX120" s="8"/>
      <c r="IB120" s="1"/>
      <c r="IC120" s="8"/>
      <c r="IG120" s="1"/>
      <c r="IH120" s="8"/>
      <c r="IL120" s="1"/>
      <c r="IM120" s="8"/>
      <c r="IQ120" s="1"/>
      <c r="IR120" s="8"/>
      <c r="IV120" s="1"/>
    </row>
    <row r="121" spans="1:256" s="3" customFormat="1" ht="16.5" customHeight="1">
      <c r="A121" s="1">
        <v>2126262</v>
      </c>
      <c r="B121" s="5" t="s">
        <v>225</v>
      </c>
      <c r="C121" s="3" t="s">
        <v>26</v>
      </c>
      <c r="E121" s="7" t="s">
        <v>226</v>
      </c>
      <c r="F121" s="1"/>
      <c r="G121" s="8"/>
      <c r="K121" s="1"/>
      <c r="L121" s="8"/>
      <c r="P121" s="1"/>
      <c r="Q121" s="8"/>
      <c r="U121" s="1"/>
      <c r="V121" s="8"/>
      <c r="Z121" s="1"/>
      <c r="AA121" s="8"/>
      <c r="AE121" s="1"/>
      <c r="AF121" s="8"/>
      <c r="AJ121" s="1"/>
      <c r="AK121" s="8"/>
      <c r="AO121" s="1"/>
      <c r="AP121" s="8"/>
      <c r="AT121" s="1"/>
      <c r="AU121" s="8"/>
      <c r="AY121" s="1"/>
      <c r="AZ121" s="8"/>
      <c r="BD121" s="1"/>
      <c r="BE121" s="8"/>
      <c r="BI121" s="1"/>
      <c r="BJ121" s="8"/>
      <c r="BN121" s="1"/>
      <c r="BO121" s="8"/>
      <c r="BS121" s="1"/>
      <c r="BT121" s="8"/>
      <c r="BX121" s="1"/>
      <c r="BY121" s="8"/>
      <c r="CC121" s="1"/>
      <c r="CD121" s="8"/>
      <c r="CH121" s="1"/>
      <c r="CI121" s="8"/>
      <c r="CM121" s="1"/>
      <c r="CN121" s="8"/>
      <c r="CR121" s="1"/>
      <c r="CS121" s="8"/>
      <c r="CW121" s="1"/>
      <c r="CX121" s="8"/>
      <c r="DB121" s="1"/>
      <c r="DC121" s="8"/>
      <c r="DG121" s="1"/>
      <c r="DH121" s="8"/>
      <c r="DL121" s="1"/>
      <c r="DM121" s="8"/>
      <c r="DQ121" s="1"/>
      <c r="DR121" s="8"/>
      <c r="DV121" s="1"/>
      <c r="DW121" s="8"/>
      <c r="EA121" s="1"/>
      <c r="EB121" s="8"/>
      <c r="EF121" s="1"/>
      <c r="EG121" s="8"/>
      <c r="EK121" s="1"/>
      <c r="EL121" s="8"/>
      <c r="EP121" s="1"/>
      <c r="EQ121" s="8"/>
      <c r="EU121" s="1"/>
      <c r="EV121" s="8"/>
      <c r="EZ121" s="1"/>
      <c r="FA121" s="8"/>
      <c r="FE121" s="1"/>
      <c r="FF121" s="8"/>
      <c r="FJ121" s="1"/>
      <c r="FK121" s="8"/>
      <c r="FO121" s="1"/>
      <c r="FP121" s="8"/>
      <c r="FT121" s="1"/>
      <c r="FU121" s="8"/>
      <c r="FY121" s="1"/>
      <c r="FZ121" s="8"/>
      <c r="GD121" s="1"/>
      <c r="GE121" s="8"/>
      <c r="GI121" s="1"/>
      <c r="GJ121" s="8"/>
      <c r="GN121" s="1"/>
      <c r="GO121" s="8"/>
      <c r="GS121" s="1"/>
      <c r="GT121" s="8"/>
      <c r="GX121" s="1"/>
      <c r="GY121" s="8"/>
      <c r="HC121" s="1"/>
      <c r="HD121" s="8"/>
      <c r="HH121" s="1"/>
      <c r="HI121" s="8"/>
      <c r="HM121" s="1"/>
      <c r="HN121" s="8"/>
      <c r="HR121" s="1"/>
      <c r="HS121" s="8"/>
      <c r="HW121" s="1"/>
      <c r="HX121" s="8"/>
      <c r="IB121" s="1"/>
      <c r="IC121" s="8"/>
      <c r="IG121" s="1"/>
      <c r="IH121" s="8"/>
      <c r="IL121" s="1"/>
      <c r="IM121" s="8"/>
      <c r="IQ121" s="1"/>
      <c r="IR121" s="8"/>
      <c r="IV121" s="1"/>
    </row>
    <row r="122" spans="1:256" s="3" customFormat="1" ht="16.5" customHeight="1">
      <c r="A122" s="1">
        <v>2126263</v>
      </c>
      <c r="B122" s="5" t="s">
        <v>227</v>
      </c>
      <c r="C122" s="3" t="s">
        <v>76</v>
      </c>
      <c r="E122" s="7" t="s">
        <v>228</v>
      </c>
      <c r="F122" s="1"/>
      <c r="G122" s="8"/>
      <c r="K122" s="1"/>
      <c r="L122" s="8"/>
      <c r="P122" s="1"/>
      <c r="Q122" s="8"/>
      <c r="U122" s="1"/>
      <c r="V122" s="8"/>
      <c r="Z122" s="1"/>
      <c r="AA122" s="8"/>
      <c r="AE122" s="1"/>
      <c r="AF122" s="8"/>
      <c r="AJ122" s="1"/>
      <c r="AK122" s="8"/>
      <c r="AO122" s="1"/>
      <c r="AP122" s="8"/>
      <c r="AT122" s="1"/>
      <c r="AU122" s="8"/>
      <c r="AY122" s="1"/>
      <c r="AZ122" s="8"/>
      <c r="BD122" s="1"/>
      <c r="BE122" s="8"/>
      <c r="BI122" s="1"/>
      <c r="BJ122" s="8"/>
      <c r="BN122" s="1"/>
      <c r="BO122" s="8"/>
      <c r="BS122" s="1"/>
      <c r="BT122" s="8"/>
      <c r="BX122" s="1"/>
      <c r="BY122" s="8"/>
      <c r="CC122" s="1"/>
      <c r="CD122" s="8"/>
      <c r="CH122" s="1"/>
      <c r="CI122" s="8"/>
      <c r="CM122" s="1"/>
      <c r="CN122" s="8"/>
      <c r="CR122" s="1"/>
      <c r="CS122" s="8"/>
      <c r="CW122" s="1"/>
      <c r="CX122" s="8"/>
      <c r="DB122" s="1"/>
      <c r="DC122" s="8"/>
      <c r="DG122" s="1"/>
      <c r="DH122" s="8"/>
      <c r="DL122" s="1"/>
      <c r="DM122" s="8"/>
      <c r="DQ122" s="1"/>
      <c r="DR122" s="8"/>
      <c r="DV122" s="1"/>
      <c r="DW122" s="8"/>
      <c r="EA122" s="1"/>
      <c r="EB122" s="8"/>
      <c r="EF122" s="1"/>
      <c r="EG122" s="8"/>
      <c r="EK122" s="1"/>
      <c r="EL122" s="8"/>
      <c r="EP122" s="1"/>
      <c r="EQ122" s="8"/>
      <c r="EU122" s="1"/>
      <c r="EV122" s="8"/>
      <c r="EZ122" s="1"/>
      <c r="FA122" s="8"/>
      <c r="FE122" s="1"/>
      <c r="FF122" s="8"/>
      <c r="FJ122" s="1"/>
      <c r="FK122" s="8"/>
      <c r="FO122" s="1"/>
      <c r="FP122" s="8"/>
      <c r="FT122" s="1"/>
      <c r="FU122" s="8"/>
      <c r="FY122" s="1"/>
      <c r="FZ122" s="8"/>
      <c r="GD122" s="1"/>
      <c r="GE122" s="8"/>
      <c r="GI122" s="1"/>
      <c r="GJ122" s="8"/>
      <c r="GN122" s="1"/>
      <c r="GO122" s="8"/>
      <c r="GS122" s="1"/>
      <c r="GT122" s="8"/>
      <c r="GX122" s="1"/>
      <c r="GY122" s="8"/>
      <c r="HC122" s="1"/>
      <c r="HD122" s="8"/>
      <c r="HH122" s="1"/>
      <c r="HI122" s="8"/>
      <c r="HM122" s="1"/>
      <c r="HN122" s="8"/>
      <c r="HR122" s="1"/>
      <c r="HS122" s="8"/>
      <c r="HW122" s="1"/>
      <c r="HX122" s="8"/>
      <c r="IB122" s="1"/>
      <c r="IC122" s="8"/>
      <c r="IG122" s="1"/>
      <c r="IH122" s="8"/>
      <c r="IL122" s="1"/>
      <c r="IM122" s="8"/>
      <c r="IQ122" s="1"/>
      <c r="IR122" s="8"/>
      <c r="IV122" s="1"/>
    </row>
    <row r="123" spans="1:256" s="3" customFormat="1" ht="16.5" customHeight="1">
      <c r="A123" s="1">
        <v>2126264</v>
      </c>
      <c r="B123" s="2" t="s">
        <v>229</v>
      </c>
      <c r="C123" s="3" t="s">
        <v>26</v>
      </c>
      <c r="E123" s="3" t="s">
        <v>230</v>
      </c>
      <c r="F123" s="1"/>
      <c r="G123" s="8"/>
      <c r="K123" s="1"/>
      <c r="L123" s="8"/>
      <c r="P123" s="1"/>
      <c r="Q123" s="8"/>
      <c r="U123" s="1"/>
      <c r="V123" s="8"/>
      <c r="Z123" s="1"/>
      <c r="AA123" s="8"/>
      <c r="AE123" s="1"/>
      <c r="AF123" s="8"/>
      <c r="AJ123" s="1"/>
      <c r="AK123" s="8"/>
      <c r="AO123" s="1"/>
      <c r="AP123" s="8"/>
      <c r="AT123" s="1"/>
      <c r="AU123" s="8"/>
      <c r="AY123" s="1"/>
      <c r="AZ123" s="8"/>
      <c r="BD123" s="1"/>
      <c r="BE123" s="8"/>
      <c r="BI123" s="1"/>
      <c r="BJ123" s="8"/>
      <c r="BN123" s="1"/>
      <c r="BO123" s="8"/>
      <c r="BS123" s="1"/>
      <c r="BT123" s="8"/>
      <c r="BX123" s="1"/>
      <c r="BY123" s="8"/>
      <c r="CC123" s="1"/>
      <c r="CD123" s="8"/>
      <c r="CH123" s="1"/>
      <c r="CI123" s="8"/>
      <c r="CM123" s="1"/>
      <c r="CN123" s="8"/>
      <c r="CR123" s="1"/>
      <c r="CS123" s="8"/>
      <c r="CW123" s="1"/>
      <c r="CX123" s="8"/>
      <c r="DB123" s="1"/>
      <c r="DC123" s="8"/>
      <c r="DG123" s="1"/>
      <c r="DH123" s="8"/>
      <c r="DL123" s="1"/>
      <c r="DM123" s="8"/>
      <c r="DQ123" s="1"/>
      <c r="DR123" s="8"/>
      <c r="DV123" s="1"/>
      <c r="DW123" s="8"/>
      <c r="EA123" s="1"/>
      <c r="EB123" s="8"/>
      <c r="EF123" s="1"/>
      <c r="EG123" s="8"/>
      <c r="EK123" s="1"/>
      <c r="EL123" s="8"/>
      <c r="EP123" s="1"/>
      <c r="EQ123" s="8"/>
      <c r="EU123" s="1"/>
      <c r="EV123" s="8"/>
      <c r="EZ123" s="1"/>
      <c r="FA123" s="8"/>
      <c r="FE123" s="1"/>
      <c r="FF123" s="8"/>
      <c r="FJ123" s="1"/>
      <c r="FK123" s="8"/>
      <c r="FO123" s="1"/>
      <c r="FP123" s="8"/>
      <c r="FT123" s="1"/>
      <c r="FU123" s="8"/>
      <c r="FY123" s="1"/>
      <c r="FZ123" s="8"/>
      <c r="GD123" s="1"/>
      <c r="GE123" s="8"/>
      <c r="GI123" s="1"/>
      <c r="GJ123" s="8"/>
      <c r="GN123" s="1"/>
      <c r="GO123" s="8"/>
      <c r="GS123" s="1"/>
      <c r="GT123" s="8"/>
      <c r="GX123" s="1"/>
      <c r="GY123" s="8"/>
      <c r="HC123" s="1"/>
      <c r="HD123" s="8"/>
      <c r="HH123" s="1"/>
      <c r="HI123" s="8"/>
      <c r="HM123" s="1"/>
      <c r="HN123" s="8"/>
      <c r="HR123" s="1"/>
      <c r="HS123" s="8"/>
      <c r="HW123" s="1"/>
      <c r="HX123" s="8"/>
      <c r="IB123" s="1"/>
      <c r="IC123" s="8"/>
      <c r="IG123" s="1"/>
      <c r="IH123" s="8"/>
      <c r="IL123" s="1"/>
      <c r="IM123" s="8"/>
      <c r="IQ123" s="1"/>
      <c r="IR123" s="8"/>
      <c r="IV123" s="1"/>
    </row>
    <row r="124" spans="1:256" s="3" customFormat="1" ht="16.5" customHeight="1">
      <c r="A124" s="1">
        <v>2126266</v>
      </c>
      <c r="B124" s="5" t="s">
        <v>231</v>
      </c>
      <c r="C124" s="3" t="s">
        <v>46</v>
      </c>
      <c r="E124" s="7" t="s">
        <v>232</v>
      </c>
      <c r="F124" s="1"/>
      <c r="G124" s="8"/>
      <c r="K124" s="1"/>
      <c r="L124" s="8"/>
      <c r="P124" s="1"/>
      <c r="Q124" s="8"/>
      <c r="U124" s="1"/>
      <c r="V124" s="8"/>
      <c r="Z124" s="1"/>
      <c r="AA124" s="8"/>
      <c r="AE124" s="1"/>
      <c r="AF124" s="8"/>
      <c r="AJ124" s="1"/>
      <c r="AK124" s="8"/>
      <c r="AO124" s="1"/>
      <c r="AP124" s="8"/>
      <c r="AT124" s="1"/>
      <c r="AU124" s="8"/>
      <c r="AY124" s="1"/>
      <c r="AZ124" s="8"/>
      <c r="BD124" s="1"/>
      <c r="BE124" s="8"/>
      <c r="BI124" s="1"/>
      <c r="BJ124" s="8"/>
      <c r="BN124" s="1"/>
      <c r="BO124" s="8"/>
      <c r="BS124" s="1"/>
      <c r="BT124" s="8"/>
      <c r="BX124" s="1"/>
      <c r="BY124" s="8"/>
      <c r="CC124" s="1"/>
      <c r="CD124" s="8"/>
      <c r="CH124" s="1"/>
      <c r="CI124" s="8"/>
      <c r="CM124" s="1"/>
      <c r="CN124" s="8"/>
      <c r="CR124" s="1"/>
      <c r="CS124" s="8"/>
      <c r="CW124" s="1"/>
      <c r="CX124" s="8"/>
      <c r="DB124" s="1"/>
      <c r="DC124" s="8"/>
      <c r="DG124" s="1"/>
      <c r="DH124" s="8"/>
      <c r="DL124" s="1"/>
      <c r="DM124" s="8"/>
      <c r="DQ124" s="1"/>
      <c r="DR124" s="8"/>
      <c r="DV124" s="1"/>
      <c r="DW124" s="8"/>
      <c r="EA124" s="1"/>
      <c r="EB124" s="8"/>
      <c r="EF124" s="1"/>
      <c r="EG124" s="8"/>
      <c r="EK124" s="1"/>
      <c r="EL124" s="8"/>
      <c r="EP124" s="1"/>
      <c r="EQ124" s="8"/>
      <c r="EU124" s="1"/>
      <c r="EV124" s="8"/>
      <c r="EZ124" s="1"/>
      <c r="FA124" s="8"/>
      <c r="FE124" s="1"/>
      <c r="FF124" s="8"/>
      <c r="FJ124" s="1"/>
      <c r="FK124" s="8"/>
      <c r="FO124" s="1"/>
      <c r="FP124" s="8"/>
      <c r="FT124" s="1"/>
      <c r="FU124" s="8"/>
      <c r="FY124" s="1"/>
      <c r="FZ124" s="8"/>
      <c r="GD124" s="1"/>
      <c r="GE124" s="8"/>
      <c r="GI124" s="1"/>
      <c r="GJ124" s="8"/>
      <c r="GN124" s="1"/>
      <c r="GO124" s="8"/>
      <c r="GS124" s="1"/>
      <c r="GT124" s="8"/>
      <c r="GX124" s="1"/>
      <c r="GY124" s="8"/>
      <c r="HC124" s="1"/>
      <c r="HD124" s="8"/>
      <c r="HH124" s="1"/>
      <c r="HI124" s="8"/>
      <c r="HM124" s="1"/>
      <c r="HN124" s="8"/>
      <c r="HR124" s="1"/>
      <c r="HS124" s="8"/>
      <c r="HW124" s="1"/>
      <c r="HX124" s="8"/>
      <c r="IB124" s="1"/>
      <c r="IC124" s="8"/>
      <c r="IG124" s="1"/>
      <c r="IH124" s="8"/>
      <c r="IL124" s="1"/>
      <c r="IM124" s="8"/>
      <c r="IQ124" s="1"/>
      <c r="IR124" s="8"/>
      <c r="IV124" s="1"/>
    </row>
    <row r="125" spans="1:256" s="3" customFormat="1" ht="16.5" customHeight="1">
      <c r="A125" s="1">
        <v>2126267</v>
      </c>
      <c r="B125" s="2" t="s">
        <v>233</v>
      </c>
      <c r="C125" s="3" t="s">
        <v>76</v>
      </c>
      <c r="E125" s="3" t="s">
        <v>234</v>
      </c>
      <c r="F125" s="1"/>
      <c r="G125" s="8"/>
      <c r="K125" s="1"/>
      <c r="L125" s="8"/>
      <c r="P125" s="1"/>
      <c r="Q125" s="8"/>
      <c r="U125" s="1"/>
      <c r="V125" s="8"/>
      <c r="Z125" s="1"/>
      <c r="AA125" s="8"/>
      <c r="AE125" s="1"/>
      <c r="AF125" s="8"/>
      <c r="AJ125" s="1"/>
      <c r="AK125" s="8"/>
      <c r="AO125" s="1"/>
      <c r="AP125" s="8"/>
      <c r="AT125" s="1"/>
      <c r="AU125" s="8"/>
      <c r="AY125" s="1"/>
      <c r="AZ125" s="8"/>
      <c r="BD125" s="1"/>
      <c r="BE125" s="8"/>
      <c r="BI125" s="1"/>
      <c r="BJ125" s="8"/>
      <c r="BN125" s="1"/>
      <c r="BO125" s="8"/>
      <c r="BS125" s="1"/>
      <c r="BT125" s="8"/>
      <c r="BX125" s="1"/>
      <c r="BY125" s="8"/>
      <c r="CC125" s="1"/>
      <c r="CD125" s="8"/>
      <c r="CH125" s="1"/>
      <c r="CI125" s="8"/>
      <c r="CM125" s="1"/>
      <c r="CN125" s="8"/>
      <c r="CR125" s="1"/>
      <c r="CS125" s="8"/>
      <c r="CW125" s="1"/>
      <c r="CX125" s="8"/>
      <c r="DB125" s="1"/>
      <c r="DC125" s="8"/>
      <c r="DG125" s="1"/>
      <c r="DH125" s="8"/>
      <c r="DL125" s="1"/>
      <c r="DM125" s="8"/>
      <c r="DQ125" s="1"/>
      <c r="DR125" s="8"/>
      <c r="DV125" s="1"/>
      <c r="DW125" s="8"/>
      <c r="EA125" s="1"/>
      <c r="EB125" s="8"/>
      <c r="EF125" s="1"/>
      <c r="EG125" s="8"/>
      <c r="EK125" s="1"/>
      <c r="EL125" s="8"/>
      <c r="EP125" s="1"/>
      <c r="EQ125" s="8"/>
      <c r="EU125" s="1"/>
      <c r="EV125" s="8"/>
      <c r="EZ125" s="1"/>
      <c r="FA125" s="8"/>
      <c r="FE125" s="1"/>
      <c r="FF125" s="8"/>
      <c r="FJ125" s="1"/>
      <c r="FK125" s="8"/>
      <c r="FO125" s="1"/>
      <c r="FP125" s="8"/>
      <c r="FT125" s="1"/>
      <c r="FU125" s="8"/>
      <c r="FY125" s="1"/>
      <c r="FZ125" s="8"/>
      <c r="GD125" s="1"/>
      <c r="GE125" s="8"/>
      <c r="GI125" s="1"/>
      <c r="GJ125" s="8"/>
      <c r="GN125" s="1"/>
      <c r="GO125" s="8"/>
      <c r="GS125" s="1"/>
      <c r="GT125" s="8"/>
      <c r="GX125" s="1"/>
      <c r="GY125" s="8"/>
      <c r="HC125" s="1"/>
      <c r="HD125" s="8"/>
      <c r="HH125" s="1"/>
      <c r="HI125" s="8"/>
      <c r="HM125" s="1"/>
      <c r="HN125" s="8"/>
      <c r="HR125" s="1"/>
      <c r="HS125" s="8"/>
      <c r="HW125" s="1"/>
      <c r="HX125" s="8"/>
      <c r="IB125" s="1"/>
      <c r="IC125" s="8"/>
      <c r="IG125" s="1"/>
      <c r="IH125" s="8"/>
      <c r="IL125" s="1"/>
      <c r="IM125" s="8"/>
      <c r="IQ125" s="1"/>
      <c r="IR125" s="8"/>
      <c r="IV125" s="1"/>
    </row>
    <row r="126" spans="1:256" s="3" customFormat="1" ht="16.5" customHeight="1">
      <c r="A126" s="1">
        <v>2126268</v>
      </c>
      <c r="B126" s="2" t="s">
        <v>235</v>
      </c>
      <c r="C126" s="3" t="s">
        <v>26</v>
      </c>
      <c r="E126" s="7" t="s">
        <v>236</v>
      </c>
      <c r="F126" s="1"/>
      <c r="G126" s="8"/>
      <c r="K126" s="1"/>
      <c r="L126" s="8"/>
      <c r="P126" s="1"/>
      <c r="Q126" s="8"/>
      <c r="U126" s="1"/>
      <c r="V126" s="8"/>
      <c r="Z126" s="1"/>
      <c r="AA126" s="8"/>
      <c r="AE126" s="1"/>
      <c r="AF126" s="8"/>
      <c r="AJ126" s="1"/>
      <c r="AK126" s="8"/>
      <c r="AO126" s="1"/>
      <c r="AP126" s="8"/>
      <c r="AT126" s="1"/>
      <c r="AU126" s="8"/>
      <c r="AY126" s="1"/>
      <c r="AZ126" s="8"/>
      <c r="BD126" s="1"/>
      <c r="BE126" s="8"/>
      <c r="BI126" s="1"/>
      <c r="BJ126" s="8"/>
      <c r="BN126" s="1"/>
      <c r="BO126" s="8"/>
      <c r="BS126" s="1"/>
      <c r="BT126" s="8"/>
      <c r="BX126" s="1"/>
      <c r="BY126" s="8"/>
      <c r="CC126" s="1"/>
      <c r="CD126" s="8"/>
      <c r="CH126" s="1"/>
      <c r="CI126" s="8"/>
      <c r="CM126" s="1"/>
      <c r="CN126" s="8"/>
      <c r="CR126" s="1"/>
      <c r="CS126" s="8"/>
      <c r="CW126" s="1"/>
      <c r="CX126" s="8"/>
      <c r="DB126" s="1"/>
      <c r="DC126" s="8"/>
      <c r="DG126" s="1"/>
      <c r="DH126" s="8"/>
      <c r="DL126" s="1"/>
      <c r="DM126" s="8"/>
      <c r="DQ126" s="1"/>
      <c r="DR126" s="8"/>
      <c r="DV126" s="1"/>
      <c r="DW126" s="8"/>
      <c r="EA126" s="1"/>
      <c r="EB126" s="8"/>
      <c r="EF126" s="1"/>
      <c r="EG126" s="8"/>
      <c r="EK126" s="1"/>
      <c r="EL126" s="8"/>
      <c r="EP126" s="1"/>
      <c r="EQ126" s="8"/>
      <c r="EU126" s="1"/>
      <c r="EV126" s="8"/>
      <c r="EZ126" s="1"/>
      <c r="FA126" s="8"/>
      <c r="FE126" s="1"/>
      <c r="FF126" s="8"/>
      <c r="FJ126" s="1"/>
      <c r="FK126" s="8"/>
      <c r="FO126" s="1"/>
      <c r="FP126" s="8"/>
      <c r="FT126" s="1"/>
      <c r="FU126" s="8"/>
      <c r="FY126" s="1"/>
      <c r="FZ126" s="8"/>
      <c r="GD126" s="1"/>
      <c r="GE126" s="8"/>
      <c r="GI126" s="1"/>
      <c r="GJ126" s="8"/>
      <c r="GN126" s="1"/>
      <c r="GO126" s="8"/>
      <c r="GS126" s="1"/>
      <c r="GT126" s="8"/>
      <c r="GX126" s="1"/>
      <c r="GY126" s="8"/>
      <c r="HC126" s="1"/>
      <c r="HD126" s="8"/>
      <c r="HH126" s="1"/>
      <c r="HI126" s="8"/>
      <c r="HM126" s="1"/>
      <c r="HN126" s="8"/>
      <c r="HR126" s="1"/>
      <c r="HS126" s="8"/>
      <c r="HW126" s="1"/>
      <c r="HX126" s="8"/>
      <c r="IB126" s="1"/>
      <c r="IC126" s="8"/>
      <c r="IG126" s="1"/>
      <c r="IH126" s="8"/>
      <c r="IL126" s="1"/>
      <c r="IM126" s="8"/>
      <c r="IQ126" s="1"/>
      <c r="IR126" s="8"/>
      <c r="IV126" s="1"/>
    </row>
    <row r="127" spans="1:256" s="3" customFormat="1" ht="16.5" customHeight="1">
      <c r="A127" s="1">
        <v>2126269</v>
      </c>
      <c r="B127" s="2" t="s">
        <v>237</v>
      </c>
      <c r="C127" s="3" t="s">
        <v>26</v>
      </c>
      <c r="E127" s="3" t="s">
        <v>238</v>
      </c>
      <c r="F127" s="1"/>
      <c r="G127" s="8"/>
      <c r="K127" s="1"/>
      <c r="L127" s="8"/>
      <c r="P127" s="1"/>
      <c r="Q127" s="8"/>
      <c r="U127" s="1"/>
      <c r="V127" s="8"/>
      <c r="Z127" s="1"/>
      <c r="AA127" s="8"/>
      <c r="AE127" s="1"/>
      <c r="AF127" s="8"/>
      <c r="AJ127" s="1"/>
      <c r="AK127" s="8"/>
      <c r="AO127" s="1"/>
      <c r="AP127" s="8"/>
      <c r="AT127" s="1"/>
      <c r="AU127" s="8"/>
      <c r="AY127" s="1"/>
      <c r="AZ127" s="8"/>
      <c r="BD127" s="1"/>
      <c r="BE127" s="8"/>
      <c r="BI127" s="1"/>
      <c r="BJ127" s="8"/>
      <c r="BN127" s="1"/>
      <c r="BO127" s="8"/>
      <c r="BS127" s="1"/>
      <c r="BT127" s="8"/>
      <c r="BX127" s="1"/>
      <c r="BY127" s="8"/>
      <c r="CC127" s="1"/>
      <c r="CD127" s="8"/>
      <c r="CH127" s="1"/>
      <c r="CI127" s="8"/>
      <c r="CM127" s="1"/>
      <c r="CN127" s="8"/>
      <c r="CR127" s="1"/>
      <c r="CS127" s="8"/>
      <c r="CW127" s="1"/>
      <c r="CX127" s="8"/>
      <c r="DB127" s="1"/>
      <c r="DC127" s="8"/>
      <c r="DG127" s="1"/>
      <c r="DH127" s="8"/>
      <c r="DL127" s="1"/>
      <c r="DM127" s="8"/>
      <c r="DQ127" s="1"/>
      <c r="DR127" s="8"/>
      <c r="DV127" s="1"/>
      <c r="DW127" s="8"/>
      <c r="EA127" s="1"/>
      <c r="EB127" s="8"/>
      <c r="EF127" s="1"/>
      <c r="EG127" s="8"/>
      <c r="EK127" s="1"/>
      <c r="EL127" s="8"/>
      <c r="EP127" s="1"/>
      <c r="EQ127" s="8"/>
      <c r="EU127" s="1"/>
      <c r="EV127" s="8"/>
      <c r="EZ127" s="1"/>
      <c r="FA127" s="8"/>
      <c r="FE127" s="1"/>
      <c r="FF127" s="8"/>
      <c r="FJ127" s="1"/>
      <c r="FK127" s="8"/>
      <c r="FO127" s="1"/>
      <c r="FP127" s="8"/>
      <c r="FT127" s="1"/>
      <c r="FU127" s="8"/>
      <c r="FY127" s="1"/>
      <c r="FZ127" s="8"/>
      <c r="GD127" s="1"/>
      <c r="GE127" s="8"/>
      <c r="GI127" s="1"/>
      <c r="GJ127" s="8"/>
      <c r="GN127" s="1"/>
      <c r="GO127" s="8"/>
      <c r="GS127" s="1"/>
      <c r="GT127" s="8"/>
      <c r="GX127" s="1"/>
      <c r="GY127" s="8"/>
      <c r="HC127" s="1"/>
      <c r="HD127" s="8"/>
      <c r="HH127" s="1"/>
      <c r="HI127" s="8"/>
      <c r="HM127" s="1"/>
      <c r="HN127" s="8"/>
      <c r="HR127" s="1"/>
      <c r="HS127" s="8"/>
      <c r="HW127" s="1"/>
      <c r="HX127" s="8"/>
      <c r="IB127" s="1"/>
      <c r="IC127" s="8"/>
      <c r="IG127" s="1"/>
      <c r="IH127" s="8"/>
      <c r="IL127" s="1"/>
      <c r="IM127" s="8"/>
      <c r="IQ127" s="1"/>
      <c r="IR127" s="8"/>
      <c r="IV127" s="1"/>
    </row>
    <row r="128" spans="1:256" s="3" customFormat="1" ht="16.5" customHeight="1">
      <c r="A128" s="1">
        <v>2126270</v>
      </c>
      <c r="B128" s="2" t="s">
        <v>239</v>
      </c>
      <c r="C128" s="3" t="s">
        <v>26</v>
      </c>
      <c r="E128" s="3" t="s">
        <v>240</v>
      </c>
      <c r="F128" s="1"/>
      <c r="G128" s="8"/>
      <c r="K128" s="1"/>
      <c r="L128" s="8"/>
      <c r="P128" s="1"/>
      <c r="Q128" s="8"/>
      <c r="U128" s="1"/>
      <c r="V128" s="8"/>
      <c r="Z128" s="1"/>
      <c r="AA128" s="8"/>
      <c r="AE128" s="1"/>
      <c r="AF128" s="8"/>
      <c r="AJ128" s="1"/>
      <c r="AK128" s="8"/>
      <c r="AO128" s="1"/>
      <c r="AP128" s="8"/>
      <c r="AT128" s="1"/>
      <c r="AU128" s="8"/>
      <c r="AY128" s="1"/>
      <c r="AZ128" s="8"/>
      <c r="BD128" s="1"/>
      <c r="BE128" s="8"/>
      <c r="BI128" s="1"/>
      <c r="BJ128" s="8"/>
      <c r="BN128" s="1"/>
      <c r="BO128" s="8"/>
      <c r="BS128" s="1"/>
      <c r="BT128" s="8"/>
      <c r="BX128" s="1"/>
      <c r="BY128" s="8"/>
      <c r="CC128" s="1"/>
      <c r="CD128" s="8"/>
      <c r="CH128" s="1"/>
      <c r="CI128" s="8"/>
      <c r="CM128" s="1"/>
      <c r="CN128" s="8"/>
      <c r="CR128" s="1"/>
      <c r="CS128" s="8"/>
      <c r="CW128" s="1"/>
      <c r="CX128" s="8"/>
      <c r="DB128" s="1"/>
      <c r="DC128" s="8"/>
      <c r="DG128" s="1"/>
      <c r="DH128" s="8"/>
      <c r="DL128" s="1"/>
      <c r="DM128" s="8"/>
      <c r="DQ128" s="1"/>
      <c r="DR128" s="8"/>
      <c r="DV128" s="1"/>
      <c r="DW128" s="8"/>
      <c r="EA128" s="1"/>
      <c r="EB128" s="8"/>
      <c r="EF128" s="1"/>
      <c r="EG128" s="8"/>
      <c r="EK128" s="1"/>
      <c r="EL128" s="8"/>
      <c r="EP128" s="1"/>
      <c r="EQ128" s="8"/>
      <c r="EU128" s="1"/>
      <c r="EV128" s="8"/>
      <c r="EZ128" s="1"/>
      <c r="FA128" s="8"/>
      <c r="FE128" s="1"/>
      <c r="FF128" s="8"/>
      <c r="FJ128" s="1"/>
      <c r="FK128" s="8"/>
      <c r="FO128" s="1"/>
      <c r="FP128" s="8"/>
      <c r="FT128" s="1"/>
      <c r="FU128" s="8"/>
      <c r="FY128" s="1"/>
      <c r="FZ128" s="8"/>
      <c r="GD128" s="1"/>
      <c r="GE128" s="8"/>
      <c r="GI128" s="1"/>
      <c r="GJ128" s="8"/>
      <c r="GN128" s="1"/>
      <c r="GO128" s="8"/>
      <c r="GS128" s="1"/>
      <c r="GT128" s="8"/>
      <c r="GX128" s="1"/>
      <c r="GY128" s="8"/>
      <c r="HC128" s="1"/>
      <c r="HD128" s="8"/>
      <c r="HH128" s="1"/>
      <c r="HI128" s="8"/>
      <c r="HM128" s="1"/>
      <c r="HN128" s="8"/>
      <c r="HR128" s="1"/>
      <c r="HS128" s="8"/>
      <c r="HW128" s="1"/>
      <c r="HX128" s="8"/>
      <c r="IB128" s="1"/>
      <c r="IC128" s="8"/>
      <c r="IG128" s="1"/>
      <c r="IH128" s="8"/>
      <c r="IL128" s="1"/>
      <c r="IM128" s="8"/>
      <c r="IQ128" s="1"/>
      <c r="IR128" s="8"/>
      <c r="IV128" s="1"/>
    </row>
    <row r="129" spans="1:256" s="3" customFormat="1" ht="16.5" customHeight="1">
      <c r="A129" s="1">
        <v>2134369</v>
      </c>
      <c r="B129" s="2" t="s">
        <v>241</v>
      </c>
      <c r="C129" s="3" t="s">
        <v>39</v>
      </c>
      <c r="E129" s="3" t="s">
        <v>242</v>
      </c>
      <c r="F129" s="1"/>
      <c r="G129" s="8"/>
      <c r="K129" s="1"/>
      <c r="L129" s="8"/>
      <c r="P129" s="1"/>
      <c r="Q129" s="8"/>
      <c r="U129" s="1"/>
      <c r="V129" s="8"/>
      <c r="Z129" s="1"/>
      <c r="AA129" s="8"/>
      <c r="AE129" s="1"/>
      <c r="AF129" s="8"/>
      <c r="AJ129" s="1"/>
      <c r="AK129" s="8"/>
      <c r="AO129" s="1"/>
      <c r="AP129" s="8"/>
      <c r="AT129" s="1"/>
      <c r="AU129" s="8"/>
      <c r="AY129" s="1"/>
      <c r="AZ129" s="8"/>
      <c r="BD129" s="1"/>
      <c r="BE129" s="8"/>
      <c r="BI129" s="1"/>
      <c r="BJ129" s="8"/>
      <c r="BN129" s="1"/>
      <c r="BO129" s="8"/>
      <c r="BS129" s="1"/>
      <c r="BT129" s="8"/>
      <c r="BX129" s="1"/>
      <c r="BY129" s="8"/>
      <c r="CC129" s="1"/>
      <c r="CD129" s="8"/>
      <c r="CH129" s="1"/>
      <c r="CI129" s="8"/>
      <c r="CM129" s="1"/>
      <c r="CN129" s="8"/>
      <c r="CR129" s="1"/>
      <c r="CS129" s="8"/>
      <c r="CW129" s="1"/>
      <c r="CX129" s="8"/>
      <c r="DB129" s="1"/>
      <c r="DC129" s="8"/>
      <c r="DG129" s="1"/>
      <c r="DH129" s="8"/>
      <c r="DL129" s="1"/>
      <c r="DM129" s="8"/>
      <c r="DQ129" s="1"/>
      <c r="DR129" s="8"/>
      <c r="DV129" s="1"/>
      <c r="DW129" s="8"/>
      <c r="EA129" s="1"/>
      <c r="EB129" s="8"/>
      <c r="EF129" s="1"/>
      <c r="EG129" s="8"/>
      <c r="EK129" s="1"/>
      <c r="EL129" s="8"/>
      <c r="EP129" s="1"/>
      <c r="EQ129" s="8"/>
      <c r="EU129" s="1"/>
      <c r="EV129" s="8"/>
      <c r="EZ129" s="1"/>
      <c r="FA129" s="8"/>
      <c r="FE129" s="1"/>
      <c r="FF129" s="8"/>
      <c r="FJ129" s="1"/>
      <c r="FK129" s="8"/>
      <c r="FO129" s="1"/>
      <c r="FP129" s="8"/>
      <c r="FT129" s="1"/>
      <c r="FU129" s="8"/>
      <c r="FY129" s="1"/>
      <c r="FZ129" s="8"/>
      <c r="GD129" s="1"/>
      <c r="GE129" s="8"/>
      <c r="GI129" s="1"/>
      <c r="GJ129" s="8"/>
      <c r="GN129" s="1"/>
      <c r="GO129" s="8"/>
      <c r="GS129" s="1"/>
      <c r="GT129" s="8"/>
      <c r="GX129" s="1"/>
      <c r="GY129" s="8"/>
      <c r="HC129" s="1"/>
      <c r="HD129" s="8"/>
      <c r="HH129" s="1"/>
      <c r="HI129" s="8"/>
      <c r="HM129" s="1"/>
      <c r="HN129" s="8"/>
      <c r="HR129" s="1"/>
      <c r="HS129" s="8"/>
      <c r="HW129" s="1"/>
      <c r="HX129" s="8"/>
      <c r="IB129" s="1"/>
      <c r="IC129" s="8"/>
      <c r="IG129" s="1"/>
      <c r="IH129" s="8"/>
      <c r="IL129" s="1"/>
      <c r="IM129" s="8"/>
      <c r="IQ129" s="1"/>
      <c r="IR129" s="8"/>
      <c r="IV129" s="1"/>
    </row>
    <row r="130" spans="1:256" s="3" customFormat="1" ht="16.5" customHeight="1">
      <c r="A130" s="1">
        <v>7000709</v>
      </c>
      <c r="B130" s="8" t="s">
        <v>243</v>
      </c>
      <c r="C130" s="3" t="s">
        <v>26</v>
      </c>
      <c r="E130" s="3" t="s">
        <v>244</v>
      </c>
      <c r="F130" s="1"/>
      <c r="G130" s="8"/>
      <c r="K130" s="1"/>
      <c r="L130" s="8"/>
      <c r="P130" s="1"/>
      <c r="Q130" s="8"/>
      <c r="U130" s="1"/>
      <c r="V130" s="8"/>
      <c r="Z130" s="1"/>
      <c r="AA130" s="8"/>
      <c r="AE130" s="1"/>
      <c r="AF130" s="8"/>
      <c r="AJ130" s="1"/>
      <c r="AK130" s="8"/>
      <c r="AO130" s="1"/>
      <c r="AP130" s="8"/>
      <c r="AT130" s="1"/>
      <c r="AU130" s="8"/>
      <c r="AY130" s="1"/>
      <c r="AZ130" s="8"/>
      <c r="BD130" s="1"/>
      <c r="BE130" s="8"/>
      <c r="BI130" s="1"/>
      <c r="BJ130" s="8"/>
      <c r="BN130" s="1"/>
      <c r="BO130" s="8"/>
      <c r="BS130" s="1"/>
      <c r="BT130" s="8"/>
      <c r="BX130" s="1"/>
      <c r="BY130" s="8"/>
      <c r="CC130" s="1"/>
      <c r="CD130" s="8"/>
      <c r="CH130" s="1"/>
      <c r="CI130" s="8"/>
      <c r="CM130" s="1"/>
      <c r="CN130" s="8"/>
      <c r="CR130" s="1"/>
      <c r="CS130" s="8"/>
      <c r="CW130" s="1"/>
      <c r="CX130" s="8"/>
      <c r="DB130" s="1"/>
      <c r="DC130" s="8"/>
      <c r="DG130" s="1"/>
      <c r="DH130" s="8"/>
      <c r="DL130" s="1"/>
      <c r="DM130" s="8"/>
      <c r="DQ130" s="1"/>
      <c r="DR130" s="8"/>
      <c r="DV130" s="1"/>
      <c r="DW130" s="8"/>
      <c r="EA130" s="1"/>
      <c r="EB130" s="8"/>
      <c r="EF130" s="1"/>
      <c r="EG130" s="8"/>
      <c r="EK130" s="1"/>
      <c r="EL130" s="8"/>
      <c r="EP130" s="1"/>
      <c r="EQ130" s="8"/>
      <c r="EU130" s="1"/>
      <c r="EV130" s="8"/>
      <c r="EZ130" s="1"/>
      <c r="FA130" s="8"/>
      <c r="FE130" s="1"/>
      <c r="FF130" s="8"/>
      <c r="FJ130" s="1"/>
      <c r="FK130" s="8"/>
      <c r="FO130" s="1"/>
      <c r="FP130" s="8"/>
      <c r="FT130" s="1"/>
      <c r="FU130" s="8"/>
      <c r="FY130" s="1"/>
      <c r="FZ130" s="8"/>
      <c r="GD130" s="1"/>
      <c r="GE130" s="8"/>
      <c r="GI130" s="1"/>
      <c r="GJ130" s="8"/>
      <c r="GN130" s="1"/>
      <c r="GO130" s="8"/>
      <c r="GS130" s="1"/>
      <c r="GT130" s="8"/>
      <c r="GX130" s="1"/>
      <c r="GY130" s="8"/>
      <c r="HC130" s="1"/>
      <c r="HD130" s="8"/>
      <c r="HH130" s="1"/>
      <c r="HI130" s="8"/>
      <c r="HM130" s="1"/>
      <c r="HN130" s="8"/>
      <c r="HR130" s="1"/>
      <c r="HS130" s="8"/>
      <c r="HW130" s="1"/>
      <c r="HX130" s="8"/>
      <c r="IB130" s="1"/>
      <c r="IC130" s="8"/>
      <c r="IG130" s="1"/>
      <c r="IH130" s="8"/>
      <c r="IL130" s="1"/>
      <c r="IM130" s="8"/>
      <c r="IQ130" s="1"/>
      <c r="IR130" s="8"/>
      <c r="IV130" s="1"/>
    </row>
    <row r="131" spans="1:256" s="3" customFormat="1" ht="16.5" customHeight="1">
      <c r="A131" s="1">
        <v>7001123</v>
      </c>
      <c r="B131" s="8" t="s">
        <v>245</v>
      </c>
      <c r="C131" s="3" t="s">
        <v>15</v>
      </c>
      <c r="E131" s="3" t="s">
        <v>246</v>
      </c>
      <c r="F131" s="1"/>
      <c r="G131" s="8"/>
      <c r="K131" s="1"/>
      <c r="L131" s="8"/>
      <c r="P131" s="1"/>
      <c r="Q131" s="8"/>
      <c r="U131" s="1"/>
      <c r="V131" s="8"/>
      <c r="Z131" s="1"/>
      <c r="AA131" s="8"/>
      <c r="AE131" s="1"/>
      <c r="AF131" s="8"/>
      <c r="AJ131" s="1"/>
      <c r="AK131" s="8"/>
      <c r="AO131" s="1"/>
      <c r="AP131" s="8"/>
      <c r="AT131" s="1"/>
      <c r="AU131" s="8"/>
      <c r="AY131" s="1"/>
      <c r="AZ131" s="8"/>
      <c r="BD131" s="1"/>
      <c r="BE131" s="8"/>
      <c r="BI131" s="1"/>
      <c r="BJ131" s="8"/>
      <c r="BN131" s="1"/>
      <c r="BO131" s="8"/>
      <c r="BS131" s="1"/>
      <c r="BT131" s="8"/>
      <c r="BX131" s="1"/>
      <c r="BY131" s="8"/>
      <c r="CC131" s="1"/>
      <c r="CD131" s="8"/>
      <c r="CH131" s="1"/>
      <c r="CI131" s="8"/>
      <c r="CM131" s="1"/>
      <c r="CN131" s="8"/>
      <c r="CR131" s="1"/>
      <c r="CS131" s="8"/>
      <c r="CW131" s="1"/>
      <c r="CX131" s="8"/>
      <c r="DB131" s="1"/>
      <c r="DC131" s="8"/>
      <c r="DG131" s="1"/>
      <c r="DH131" s="8"/>
      <c r="DL131" s="1"/>
      <c r="DM131" s="8"/>
      <c r="DQ131" s="1"/>
      <c r="DR131" s="8"/>
      <c r="DV131" s="1"/>
      <c r="DW131" s="8"/>
      <c r="EA131" s="1"/>
      <c r="EB131" s="8"/>
      <c r="EF131" s="1"/>
      <c r="EG131" s="8"/>
      <c r="EK131" s="1"/>
      <c r="EL131" s="8"/>
      <c r="EP131" s="1"/>
      <c r="EQ131" s="8"/>
      <c r="EU131" s="1"/>
      <c r="EV131" s="8"/>
      <c r="EZ131" s="1"/>
      <c r="FA131" s="8"/>
      <c r="FE131" s="1"/>
      <c r="FF131" s="8"/>
      <c r="FJ131" s="1"/>
      <c r="FK131" s="8"/>
      <c r="FO131" s="1"/>
      <c r="FP131" s="8"/>
      <c r="FT131" s="1"/>
      <c r="FU131" s="8"/>
      <c r="FY131" s="1"/>
      <c r="FZ131" s="8"/>
      <c r="GD131" s="1"/>
      <c r="GE131" s="8"/>
      <c r="GI131" s="1"/>
      <c r="GJ131" s="8"/>
      <c r="GN131" s="1"/>
      <c r="GO131" s="8"/>
      <c r="GS131" s="1"/>
      <c r="GT131" s="8"/>
      <c r="GX131" s="1"/>
      <c r="GY131" s="8"/>
      <c r="HC131" s="1"/>
      <c r="HD131" s="8"/>
      <c r="HH131" s="1"/>
      <c r="HI131" s="8"/>
      <c r="HM131" s="1"/>
      <c r="HN131" s="8"/>
      <c r="HR131" s="1"/>
      <c r="HS131" s="8"/>
      <c r="HW131" s="1"/>
      <c r="HX131" s="8"/>
      <c r="IB131" s="1"/>
      <c r="IC131" s="8"/>
      <c r="IG131" s="1"/>
      <c r="IH131" s="8"/>
      <c r="IL131" s="1"/>
      <c r="IM131" s="8"/>
      <c r="IQ131" s="1"/>
      <c r="IR131" s="8"/>
      <c r="IV131" s="1"/>
    </row>
    <row r="132" spans="1:256" s="3" customFormat="1" ht="16.5" customHeight="1">
      <c r="A132" s="1">
        <v>7002111</v>
      </c>
      <c r="B132" s="8" t="s">
        <v>247</v>
      </c>
      <c r="C132" s="3" t="s">
        <v>15</v>
      </c>
      <c r="E132" s="3" t="s">
        <v>248</v>
      </c>
      <c r="F132" s="1"/>
      <c r="G132" s="8"/>
      <c r="K132" s="1"/>
      <c r="L132" s="8"/>
      <c r="P132" s="1"/>
      <c r="Q132" s="8"/>
      <c r="U132" s="1"/>
      <c r="V132" s="8"/>
      <c r="Z132" s="1"/>
      <c r="AA132" s="8"/>
      <c r="AE132" s="1"/>
      <c r="AF132" s="8"/>
      <c r="AJ132" s="1"/>
      <c r="AK132" s="8"/>
      <c r="AO132" s="1"/>
      <c r="AP132" s="8"/>
      <c r="AT132" s="1"/>
      <c r="AU132" s="8"/>
      <c r="AY132" s="1"/>
      <c r="AZ132" s="8"/>
      <c r="BD132" s="1"/>
      <c r="BE132" s="8"/>
      <c r="BI132" s="1"/>
      <c r="BJ132" s="8"/>
      <c r="BN132" s="1"/>
      <c r="BO132" s="8"/>
      <c r="BS132" s="1"/>
      <c r="BT132" s="8"/>
      <c r="BX132" s="1"/>
      <c r="BY132" s="8"/>
      <c r="CC132" s="1"/>
      <c r="CD132" s="8"/>
      <c r="CH132" s="1"/>
      <c r="CI132" s="8"/>
      <c r="CM132" s="1"/>
      <c r="CN132" s="8"/>
      <c r="CR132" s="1"/>
      <c r="CS132" s="8"/>
      <c r="CW132" s="1"/>
      <c r="CX132" s="8"/>
      <c r="DB132" s="1"/>
      <c r="DC132" s="8"/>
      <c r="DG132" s="1"/>
      <c r="DH132" s="8"/>
      <c r="DL132" s="1"/>
      <c r="DM132" s="8"/>
      <c r="DQ132" s="1"/>
      <c r="DR132" s="8"/>
      <c r="DV132" s="1"/>
      <c r="DW132" s="8"/>
      <c r="EA132" s="1"/>
      <c r="EB132" s="8"/>
      <c r="EF132" s="1"/>
      <c r="EG132" s="8"/>
      <c r="EK132" s="1"/>
      <c r="EL132" s="8"/>
      <c r="EP132" s="1"/>
      <c r="EQ132" s="8"/>
      <c r="EU132" s="1"/>
      <c r="EV132" s="8"/>
      <c r="EZ132" s="1"/>
      <c r="FA132" s="8"/>
      <c r="FE132" s="1"/>
      <c r="FF132" s="8"/>
      <c r="FJ132" s="1"/>
      <c r="FK132" s="8"/>
      <c r="FO132" s="1"/>
      <c r="FP132" s="8"/>
      <c r="FT132" s="1"/>
      <c r="FU132" s="8"/>
      <c r="FY132" s="1"/>
      <c r="FZ132" s="8"/>
      <c r="GD132" s="1"/>
      <c r="GE132" s="8"/>
      <c r="GI132" s="1"/>
      <c r="GJ132" s="8"/>
      <c r="GN132" s="1"/>
      <c r="GO132" s="8"/>
      <c r="GS132" s="1"/>
      <c r="GT132" s="8"/>
      <c r="GX132" s="1"/>
      <c r="GY132" s="8"/>
      <c r="HC132" s="1"/>
      <c r="HD132" s="8"/>
      <c r="HH132" s="1"/>
      <c r="HI132" s="8"/>
      <c r="HM132" s="1"/>
      <c r="HN132" s="8"/>
      <c r="HR132" s="1"/>
      <c r="HS132" s="8"/>
      <c r="HW132" s="1"/>
      <c r="HX132" s="8"/>
      <c r="IB132" s="1"/>
      <c r="IC132" s="8"/>
      <c r="IG132" s="1"/>
      <c r="IH132" s="8"/>
      <c r="IL132" s="1"/>
      <c r="IM132" s="8"/>
      <c r="IQ132" s="1"/>
      <c r="IR132" s="8"/>
      <c r="IV132" s="1"/>
    </row>
    <row r="133" spans="1:256" s="3" customFormat="1" ht="16.5" customHeight="1">
      <c r="A133" s="4">
        <v>7006801</v>
      </c>
      <c r="B133" s="5" t="s">
        <v>249</v>
      </c>
      <c r="C133" s="3" t="s">
        <v>55</v>
      </c>
      <c r="E133" s="7" t="s">
        <v>250</v>
      </c>
      <c r="F133" s="1"/>
      <c r="G133" s="8"/>
      <c r="K133" s="1"/>
      <c r="L133" s="8"/>
      <c r="P133" s="1"/>
      <c r="Q133" s="8"/>
      <c r="U133" s="1"/>
      <c r="V133" s="8"/>
      <c r="Z133" s="1"/>
      <c r="AA133" s="8"/>
      <c r="AE133" s="1"/>
      <c r="AF133" s="8"/>
      <c r="AJ133" s="1"/>
      <c r="AK133" s="8"/>
      <c r="AO133" s="1"/>
      <c r="AP133" s="8"/>
      <c r="AT133" s="1"/>
      <c r="AU133" s="8"/>
      <c r="AY133" s="1"/>
      <c r="AZ133" s="8"/>
      <c r="BD133" s="1"/>
      <c r="BE133" s="8"/>
      <c r="BI133" s="1"/>
      <c r="BJ133" s="8"/>
      <c r="BN133" s="1"/>
      <c r="BO133" s="8"/>
      <c r="BS133" s="1"/>
      <c r="BT133" s="8"/>
      <c r="BX133" s="1"/>
      <c r="BY133" s="8"/>
      <c r="CC133" s="1"/>
      <c r="CD133" s="8"/>
      <c r="CH133" s="1"/>
      <c r="CI133" s="8"/>
      <c r="CM133" s="1"/>
      <c r="CN133" s="8"/>
      <c r="CR133" s="1"/>
      <c r="CS133" s="8"/>
      <c r="CW133" s="1"/>
      <c r="CX133" s="8"/>
      <c r="DB133" s="1"/>
      <c r="DC133" s="8"/>
      <c r="DG133" s="1"/>
      <c r="DH133" s="8"/>
      <c r="DL133" s="1"/>
      <c r="DM133" s="8"/>
      <c r="DQ133" s="1"/>
      <c r="DR133" s="8"/>
      <c r="DV133" s="1"/>
      <c r="DW133" s="8"/>
      <c r="EA133" s="1"/>
      <c r="EB133" s="8"/>
      <c r="EF133" s="1"/>
      <c r="EG133" s="8"/>
      <c r="EK133" s="1"/>
      <c r="EL133" s="8"/>
      <c r="EP133" s="1"/>
      <c r="EQ133" s="8"/>
      <c r="EU133" s="1"/>
      <c r="EV133" s="8"/>
      <c r="EZ133" s="1"/>
      <c r="FA133" s="8"/>
      <c r="FE133" s="1"/>
      <c r="FF133" s="8"/>
      <c r="FJ133" s="1"/>
      <c r="FK133" s="8"/>
      <c r="FO133" s="1"/>
      <c r="FP133" s="8"/>
      <c r="FT133" s="1"/>
      <c r="FU133" s="8"/>
      <c r="FY133" s="1"/>
      <c r="FZ133" s="8"/>
      <c r="GD133" s="1"/>
      <c r="GE133" s="8"/>
      <c r="GI133" s="1"/>
      <c r="GJ133" s="8"/>
      <c r="GN133" s="1"/>
      <c r="GO133" s="8"/>
      <c r="GS133" s="1"/>
      <c r="GT133" s="8"/>
      <c r="GX133" s="1"/>
      <c r="GY133" s="8"/>
      <c r="HC133" s="1"/>
      <c r="HD133" s="8"/>
      <c r="HH133" s="1"/>
      <c r="HI133" s="8"/>
      <c r="HM133" s="1"/>
      <c r="HN133" s="8"/>
      <c r="HR133" s="1"/>
      <c r="HS133" s="8"/>
      <c r="HW133" s="1"/>
      <c r="HX133" s="8"/>
      <c r="IB133" s="1"/>
      <c r="IC133" s="8"/>
      <c r="IG133" s="1"/>
      <c r="IH133" s="8"/>
      <c r="IL133" s="1"/>
      <c r="IM133" s="8"/>
      <c r="IQ133" s="1"/>
      <c r="IR133" s="8"/>
      <c r="IV133" s="1"/>
    </row>
    <row r="134" spans="1:5" ht="14.25">
      <c r="A134" s="3">
        <v>7100499</v>
      </c>
      <c r="B134" s="2" t="s">
        <v>251</v>
      </c>
      <c r="C134" s="3" t="s">
        <v>15</v>
      </c>
      <c r="E134" s="3" t="s">
        <v>111</v>
      </c>
    </row>
    <row r="135" spans="1:5" ht="14.25">
      <c r="A135" s="1">
        <v>7106099</v>
      </c>
      <c r="B135" s="2" t="s">
        <v>252</v>
      </c>
      <c r="C135" s="3" t="s">
        <v>9</v>
      </c>
      <c r="E135" s="3" t="s">
        <v>253</v>
      </c>
    </row>
    <row r="136" spans="1:5" ht="14.25">
      <c r="A136" s="3">
        <v>7210250</v>
      </c>
      <c r="B136" s="2" t="s">
        <v>254</v>
      </c>
      <c r="C136" s="3" t="s">
        <v>76</v>
      </c>
      <c r="E136" s="3" t="s">
        <v>113</v>
      </c>
    </row>
    <row r="137" spans="1:256" s="3" customFormat="1" ht="16.5" customHeight="1">
      <c r="A137" s="4">
        <v>8071305</v>
      </c>
      <c r="B137" s="5" t="s">
        <v>255</v>
      </c>
      <c r="C137" s="3" t="s">
        <v>67</v>
      </c>
      <c r="E137" s="7"/>
      <c r="F137" s="1"/>
      <c r="G137" s="8"/>
      <c r="K137" s="1"/>
      <c r="L137" s="8"/>
      <c r="P137" s="1"/>
      <c r="Q137" s="8"/>
      <c r="U137" s="1"/>
      <c r="V137" s="8"/>
      <c r="Z137" s="1"/>
      <c r="AA137" s="8"/>
      <c r="AE137" s="1"/>
      <c r="AF137" s="8"/>
      <c r="AJ137" s="1"/>
      <c r="AK137" s="8"/>
      <c r="AO137" s="1"/>
      <c r="AP137" s="8"/>
      <c r="AT137" s="1"/>
      <c r="AU137" s="8"/>
      <c r="AY137" s="1"/>
      <c r="AZ137" s="8"/>
      <c r="BD137" s="1"/>
      <c r="BE137" s="8"/>
      <c r="BI137" s="1"/>
      <c r="BJ137" s="8"/>
      <c r="BN137" s="1"/>
      <c r="BO137" s="8"/>
      <c r="BS137" s="1"/>
      <c r="BT137" s="8"/>
      <c r="BX137" s="1"/>
      <c r="BY137" s="8"/>
      <c r="CC137" s="1"/>
      <c r="CD137" s="8"/>
      <c r="CH137" s="1"/>
      <c r="CI137" s="8"/>
      <c r="CM137" s="1"/>
      <c r="CN137" s="8"/>
      <c r="CR137" s="1"/>
      <c r="CS137" s="8"/>
      <c r="CW137" s="1"/>
      <c r="CX137" s="8"/>
      <c r="DB137" s="1"/>
      <c r="DC137" s="8"/>
      <c r="DG137" s="1"/>
      <c r="DH137" s="8"/>
      <c r="DL137" s="1"/>
      <c r="DM137" s="8"/>
      <c r="DQ137" s="1"/>
      <c r="DR137" s="8"/>
      <c r="DV137" s="1"/>
      <c r="DW137" s="8"/>
      <c r="EA137" s="1"/>
      <c r="EB137" s="8"/>
      <c r="EF137" s="1"/>
      <c r="EG137" s="8"/>
      <c r="EK137" s="1"/>
      <c r="EL137" s="8"/>
      <c r="EP137" s="1"/>
      <c r="EQ137" s="8"/>
      <c r="EU137" s="1"/>
      <c r="EV137" s="8"/>
      <c r="EZ137" s="1"/>
      <c r="FA137" s="8"/>
      <c r="FE137" s="1"/>
      <c r="FF137" s="8"/>
      <c r="FJ137" s="1"/>
      <c r="FK137" s="8"/>
      <c r="FO137" s="1"/>
      <c r="FP137" s="8"/>
      <c r="FT137" s="1"/>
      <c r="FU137" s="8"/>
      <c r="FY137" s="1"/>
      <c r="FZ137" s="8"/>
      <c r="GD137" s="1"/>
      <c r="GE137" s="8"/>
      <c r="GI137" s="1"/>
      <c r="GJ137" s="8"/>
      <c r="GN137" s="1"/>
      <c r="GO137" s="8"/>
      <c r="GS137" s="1"/>
      <c r="GT137" s="8"/>
      <c r="GX137" s="1"/>
      <c r="GY137" s="8"/>
      <c r="HC137" s="1"/>
      <c r="HD137" s="8"/>
      <c r="HH137" s="1"/>
      <c r="HI137" s="8"/>
      <c r="HM137" s="1"/>
      <c r="HN137" s="8"/>
      <c r="HR137" s="1"/>
      <c r="HS137" s="8"/>
      <c r="HW137" s="1"/>
      <c r="HX137" s="8"/>
      <c r="IB137" s="1"/>
      <c r="IC137" s="8"/>
      <c r="IG137" s="1"/>
      <c r="IH137" s="8"/>
      <c r="IL137" s="1"/>
      <c r="IM137" s="8"/>
      <c r="IQ137" s="1"/>
      <c r="IR137" s="8"/>
      <c r="IV137" s="1"/>
    </row>
    <row r="138" spans="1:256" s="3" customFormat="1" ht="14.25">
      <c r="A138" s="1">
        <v>8091212</v>
      </c>
      <c r="B138" s="8" t="s">
        <v>143</v>
      </c>
      <c r="C138" s="3" t="s">
        <v>55</v>
      </c>
      <c r="E138" s="3" t="s">
        <v>144</v>
      </c>
      <c r="F138" s="1"/>
      <c r="G138" s="8"/>
      <c r="K138" s="1"/>
      <c r="L138" s="8"/>
      <c r="P138" s="1"/>
      <c r="Q138" s="8"/>
      <c r="U138" s="1"/>
      <c r="V138" s="8"/>
      <c r="Z138" s="1"/>
      <c r="AA138" s="8"/>
      <c r="AE138" s="1"/>
      <c r="AF138" s="8"/>
      <c r="AJ138" s="1"/>
      <c r="AK138" s="8"/>
      <c r="AO138" s="1"/>
      <c r="AP138" s="8"/>
      <c r="AT138" s="1"/>
      <c r="AU138" s="8"/>
      <c r="AY138" s="1"/>
      <c r="AZ138" s="8"/>
      <c r="BD138" s="1"/>
      <c r="BE138" s="8"/>
      <c r="BI138" s="1"/>
      <c r="BJ138" s="8"/>
      <c r="BN138" s="1"/>
      <c r="BO138" s="8"/>
      <c r="BS138" s="1"/>
      <c r="BT138" s="8"/>
      <c r="BX138" s="1"/>
      <c r="BY138" s="8"/>
      <c r="CC138" s="1"/>
      <c r="CD138" s="8"/>
      <c r="CH138" s="1"/>
      <c r="CI138" s="8"/>
      <c r="CM138" s="1"/>
      <c r="CN138" s="8"/>
      <c r="CR138" s="1"/>
      <c r="CS138" s="8"/>
      <c r="CW138" s="1"/>
      <c r="CX138" s="8"/>
      <c r="DB138" s="1"/>
      <c r="DC138" s="8"/>
      <c r="DG138" s="1"/>
      <c r="DH138" s="8"/>
      <c r="DL138" s="1"/>
      <c r="DM138" s="8"/>
      <c r="DQ138" s="1"/>
      <c r="DR138" s="8"/>
      <c r="DV138" s="1"/>
      <c r="DW138" s="8"/>
      <c r="EA138" s="1"/>
      <c r="EB138" s="8"/>
      <c r="EF138" s="1"/>
      <c r="EG138" s="8"/>
      <c r="EK138" s="1"/>
      <c r="EL138" s="8"/>
      <c r="EP138" s="1"/>
      <c r="EQ138" s="8"/>
      <c r="EU138" s="1"/>
      <c r="EV138" s="8"/>
      <c r="EZ138" s="1"/>
      <c r="FA138" s="8"/>
      <c r="FE138" s="1"/>
      <c r="FF138" s="8"/>
      <c r="FJ138" s="1"/>
      <c r="FK138" s="8"/>
      <c r="FO138" s="1"/>
      <c r="FP138" s="8"/>
      <c r="FT138" s="1"/>
      <c r="FU138" s="8"/>
      <c r="FY138" s="1"/>
      <c r="FZ138" s="8"/>
      <c r="GD138" s="1"/>
      <c r="GE138" s="8"/>
      <c r="GI138" s="1"/>
      <c r="GJ138" s="8"/>
      <c r="GN138" s="1"/>
      <c r="GO138" s="8"/>
      <c r="GS138" s="1"/>
      <c r="GT138" s="8"/>
      <c r="GX138" s="1"/>
      <c r="GY138" s="8"/>
      <c r="HC138" s="1"/>
      <c r="HD138" s="8"/>
      <c r="HH138" s="1"/>
      <c r="HI138" s="8"/>
      <c r="HM138" s="1"/>
      <c r="HN138" s="8"/>
      <c r="HR138" s="1"/>
      <c r="HS138" s="8"/>
      <c r="HW138" s="1"/>
      <c r="HX138" s="8"/>
      <c r="IB138" s="1"/>
      <c r="IC138" s="8"/>
      <c r="IG138" s="1"/>
      <c r="IH138" s="8"/>
      <c r="IL138" s="1"/>
      <c r="IM138" s="8"/>
      <c r="IQ138" s="1"/>
      <c r="IR138" s="8"/>
      <c r="IV138" s="1"/>
    </row>
    <row r="139" spans="1:256" s="3" customFormat="1" ht="14.25">
      <c r="A139" s="1">
        <v>8656550</v>
      </c>
      <c r="B139" s="8" t="s">
        <v>256</v>
      </c>
      <c r="C139" s="3" t="s">
        <v>15</v>
      </c>
      <c r="E139" s="3" t="s">
        <v>257</v>
      </c>
      <c r="F139" s="1"/>
      <c r="G139" s="8"/>
      <c r="K139" s="1"/>
      <c r="L139" s="8"/>
      <c r="P139" s="1"/>
      <c r="Q139" s="8"/>
      <c r="U139" s="1"/>
      <c r="V139" s="8"/>
      <c r="Z139" s="1"/>
      <c r="AA139" s="8"/>
      <c r="AE139" s="1"/>
      <c r="AF139" s="8"/>
      <c r="AJ139" s="1"/>
      <c r="AK139" s="8"/>
      <c r="AO139" s="1"/>
      <c r="AP139" s="8"/>
      <c r="AT139" s="1"/>
      <c r="AU139" s="8"/>
      <c r="AY139" s="1"/>
      <c r="AZ139" s="8"/>
      <c r="BD139" s="1"/>
      <c r="BE139" s="8"/>
      <c r="BI139" s="1"/>
      <c r="BJ139" s="8"/>
      <c r="BN139" s="1"/>
      <c r="BO139" s="8"/>
      <c r="BS139" s="1"/>
      <c r="BT139" s="8"/>
      <c r="BX139" s="1"/>
      <c r="BY139" s="8"/>
      <c r="CC139" s="1"/>
      <c r="CD139" s="8"/>
      <c r="CH139" s="1"/>
      <c r="CI139" s="8"/>
      <c r="CM139" s="1"/>
      <c r="CN139" s="8"/>
      <c r="CR139" s="1"/>
      <c r="CS139" s="8"/>
      <c r="CW139" s="1"/>
      <c r="CX139" s="8"/>
      <c r="DB139" s="1"/>
      <c r="DC139" s="8"/>
      <c r="DG139" s="1"/>
      <c r="DH139" s="8"/>
      <c r="DL139" s="1"/>
      <c r="DM139" s="8"/>
      <c r="DQ139" s="1"/>
      <c r="DR139" s="8"/>
      <c r="DV139" s="1"/>
      <c r="DW139" s="8"/>
      <c r="EA139" s="1"/>
      <c r="EB139" s="8"/>
      <c r="EF139" s="1"/>
      <c r="EG139" s="8"/>
      <c r="EK139" s="1"/>
      <c r="EL139" s="8"/>
      <c r="EP139" s="1"/>
      <c r="EQ139" s="8"/>
      <c r="EU139" s="1"/>
      <c r="EV139" s="8"/>
      <c r="EZ139" s="1"/>
      <c r="FA139" s="8"/>
      <c r="FE139" s="1"/>
      <c r="FF139" s="8"/>
      <c r="FJ139" s="1"/>
      <c r="FK139" s="8"/>
      <c r="FO139" s="1"/>
      <c r="FP139" s="8"/>
      <c r="FT139" s="1"/>
      <c r="FU139" s="8"/>
      <c r="FY139" s="1"/>
      <c r="FZ139" s="8"/>
      <c r="GD139" s="1"/>
      <c r="GE139" s="8"/>
      <c r="GI139" s="1"/>
      <c r="GJ139" s="8"/>
      <c r="GN139" s="1"/>
      <c r="GO139" s="8"/>
      <c r="GS139" s="1"/>
      <c r="GT139" s="8"/>
      <c r="GX139" s="1"/>
      <c r="GY139" s="8"/>
      <c r="HC139" s="1"/>
      <c r="HD139" s="8"/>
      <c r="HH139" s="1"/>
      <c r="HI139" s="8"/>
      <c r="HM139" s="1"/>
      <c r="HN139" s="8"/>
      <c r="HR139" s="1"/>
      <c r="HS139" s="8"/>
      <c r="HW139" s="1"/>
      <c r="HX139" s="8"/>
      <c r="IB139" s="1"/>
      <c r="IC139" s="8"/>
      <c r="IG139" s="1"/>
      <c r="IH139" s="8"/>
      <c r="IL139" s="1"/>
      <c r="IM139" s="8"/>
      <c r="IQ139" s="1"/>
      <c r="IR139" s="8"/>
      <c r="IV139" s="1"/>
    </row>
    <row r="140" spans="1:256" s="3" customFormat="1" ht="14.25">
      <c r="A140" s="1">
        <v>9101671</v>
      </c>
      <c r="B140" s="2" t="s">
        <v>258</v>
      </c>
      <c r="C140" s="3" t="s">
        <v>15</v>
      </c>
      <c r="E140" s="3" t="s">
        <v>259</v>
      </c>
      <c r="F140" s="1"/>
      <c r="G140" s="8"/>
      <c r="K140" s="1"/>
      <c r="L140" s="8"/>
      <c r="P140" s="1"/>
      <c r="Q140" s="8"/>
      <c r="U140" s="1"/>
      <c r="V140" s="8"/>
      <c r="Z140" s="1"/>
      <c r="AA140" s="8"/>
      <c r="AE140" s="1"/>
      <c r="AF140" s="8"/>
      <c r="AJ140" s="1"/>
      <c r="AK140" s="8"/>
      <c r="AO140" s="1"/>
      <c r="AP140" s="8"/>
      <c r="AT140" s="1"/>
      <c r="AU140" s="8"/>
      <c r="AY140" s="1"/>
      <c r="AZ140" s="8"/>
      <c r="BD140" s="1"/>
      <c r="BE140" s="8"/>
      <c r="BI140" s="1"/>
      <c r="BJ140" s="8"/>
      <c r="BN140" s="1"/>
      <c r="BO140" s="8"/>
      <c r="BS140" s="1"/>
      <c r="BT140" s="8"/>
      <c r="BX140" s="1"/>
      <c r="BY140" s="8"/>
      <c r="CC140" s="1"/>
      <c r="CD140" s="8"/>
      <c r="CH140" s="1"/>
      <c r="CI140" s="8"/>
      <c r="CM140" s="1"/>
      <c r="CN140" s="8"/>
      <c r="CR140" s="1"/>
      <c r="CS140" s="8"/>
      <c r="CW140" s="1"/>
      <c r="CX140" s="8"/>
      <c r="DB140" s="1"/>
      <c r="DC140" s="8"/>
      <c r="DG140" s="1"/>
      <c r="DH140" s="8"/>
      <c r="DL140" s="1"/>
      <c r="DM140" s="8"/>
      <c r="DQ140" s="1"/>
      <c r="DR140" s="8"/>
      <c r="DV140" s="1"/>
      <c r="DW140" s="8"/>
      <c r="EA140" s="1"/>
      <c r="EB140" s="8"/>
      <c r="EF140" s="1"/>
      <c r="EG140" s="8"/>
      <c r="EK140" s="1"/>
      <c r="EL140" s="8"/>
      <c r="EP140" s="1"/>
      <c r="EQ140" s="8"/>
      <c r="EU140" s="1"/>
      <c r="EV140" s="8"/>
      <c r="EZ140" s="1"/>
      <c r="FA140" s="8"/>
      <c r="FE140" s="1"/>
      <c r="FF140" s="8"/>
      <c r="FJ140" s="1"/>
      <c r="FK140" s="8"/>
      <c r="FO140" s="1"/>
      <c r="FP140" s="8"/>
      <c r="FT140" s="1"/>
      <c r="FU140" s="8"/>
      <c r="FY140" s="1"/>
      <c r="FZ140" s="8"/>
      <c r="GD140" s="1"/>
      <c r="GE140" s="8"/>
      <c r="GI140" s="1"/>
      <c r="GJ140" s="8"/>
      <c r="GN140" s="1"/>
      <c r="GO140" s="8"/>
      <c r="GS140" s="1"/>
      <c r="GT140" s="8"/>
      <c r="GX140" s="1"/>
      <c r="GY140" s="8"/>
      <c r="HC140" s="1"/>
      <c r="HD140" s="8"/>
      <c r="HH140" s="1"/>
      <c r="HI140" s="8"/>
      <c r="HM140" s="1"/>
      <c r="HN140" s="8"/>
      <c r="HR140" s="1"/>
      <c r="HS140" s="8"/>
      <c r="HW140" s="1"/>
      <c r="HX140" s="8"/>
      <c r="IB140" s="1"/>
      <c r="IC140" s="8"/>
      <c r="IG140" s="1"/>
      <c r="IH140" s="8"/>
      <c r="IL140" s="1"/>
      <c r="IM140" s="8"/>
      <c r="IQ140" s="1"/>
      <c r="IR140" s="8"/>
      <c r="IV140" s="1"/>
    </row>
    <row r="141" spans="1:256" s="3" customFormat="1" ht="14.25">
      <c r="A141" s="1">
        <v>9111118</v>
      </c>
      <c r="B141" s="5" t="s">
        <v>19</v>
      </c>
      <c r="C141" s="3" t="s">
        <v>15</v>
      </c>
      <c r="E141" s="7" t="s">
        <v>20</v>
      </c>
      <c r="F141" s="1"/>
      <c r="G141" s="8"/>
      <c r="K141" s="1"/>
      <c r="L141" s="8"/>
      <c r="P141" s="1"/>
      <c r="Q141" s="8"/>
      <c r="U141" s="1"/>
      <c r="V141" s="8"/>
      <c r="Z141" s="1"/>
      <c r="AA141" s="8"/>
      <c r="AE141" s="1"/>
      <c r="AF141" s="8"/>
      <c r="AJ141" s="1"/>
      <c r="AK141" s="8"/>
      <c r="AO141" s="1"/>
      <c r="AP141" s="8"/>
      <c r="AT141" s="1"/>
      <c r="AU141" s="8"/>
      <c r="AY141" s="1"/>
      <c r="AZ141" s="8"/>
      <c r="BD141" s="1"/>
      <c r="BE141" s="8"/>
      <c r="BI141" s="1"/>
      <c r="BJ141" s="8"/>
      <c r="BN141" s="1"/>
      <c r="BO141" s="8"/>
      <c r="BS141" s="1"/>
      <c r="BT141" s="8"/>
      <c r="BX141" s="1"/>
      <c r="BY141" s="8"/>
      <c r="CC141" s="1"/>
      <c r="CD141" s="8"/>
      <c r="CH141" s="1"/>
      <c r="CI141" s="8"/>
      <c r="CM141" s="1"/>
      <c r="CN141" s="8"/>
      <c r="CR141" s="1"/>
      <c r="CS141" s="8"/>
      <c r="CW141" s="1"/>
      <c r="CX141" s="8"/>
      <c r="DB141" s="1"/>
      <c r="DC141" s="8"/>
      <c r="DG141" s="1"/>
      <c r="DH141" s="8"/>
      <c r="DL141" s="1"/>
      <c r="DM141" s="8"/>
      <c r="DQ141" s="1"/>
      <c r="DR141" s="8"/>
      <c r="DV141" s="1"/>
      <c r="DW141" s="8"/>
      <c r="EA141" s="1"/>
      <c r="EB141" s="8"/>
      <c r="EF141" s="1"/>
      <c r="EG141" s="8"/>
      <c r="EK141" s="1"/>
      <c r="EL141" s="8"/>
      <c r="EP141" s="1"/>
      <c r="EQ141" s="8"/>
      <c r="EU141" s="1"/>
      <c r="EV141" s="8"/>
      <c r="EZ141" s="1"/>
      <c r="FA141" s="8"/>
      <c r="FE141" s="1"/>
      <c r="FF141" s="8"/>
      <c r="FJ141" s="1"/>
      <c r="FK141" s="8"/>
      <c r="FO141" s="1"/>
      <c r="FP141" s="8"/>
      <c r="FT141" s="1"/>
      <c r="FU141" s="8"/>
      <c r="FY141" s="1"/>
      <c r="FZ141" s="8"/>
      <c r="GD141" s="1"/>
      <c r="GE141" s="8"/>
      <c r="GI141" s="1"/>
      <c r="GJ141" s="8"/>
      <c r="GN141" s="1"/>
      <c r="GO141" s="8"/>
      <c r="GS141" s="1"/>
      <c r="GT141" s="8"/>
      <c r="GX141" s="1"/>
      <c r="GY141" s="8"/>
      <c r="HC141" s="1"/>
      <c r="HD141" s="8"/>
      <c r="HH141" s="1"/>
      <c r="HI141" s="8"/>
      <c r="HM141" s="1"/>
      <c r="HN141" s="8"/>
      <c r="HR141" s="1"/>
      <c r="HS141" s="8"/>
      <c r="HW141" s="1"/>
      <c r="HX141" s="8"/>
      <c r="IB141" s="1"/>
      <c r="IC141" s="8"/>
      <c r="IG141" s="1"/>
      <c r="IH141" s="8"/>
      <c r="IL141" s="1"/>
      <c r="IM141" s="8"/>
      <c r="IQ141" s="1"/>
      <c r="IR141" s="8"/>
      <c r="IV141" s="1"/>
    </row>
    <row r="142" spans="1:256" s="3" customFormat="1" ht="14.25">
      <c r="A142" s="1">
        <v>9920011</v>
      </c>
      <c r="B142" s="5" t="s">
        <v>19</v>
      </c>
      <c r="C142" s="3" t="s">
        <v>15</v>
      </c>
      <c r="E142" s="7" t="s">
        <v>20</v>
      </c>
      <c r="F142" s="1"/>
      <c r="G142" s="8"/>
      <c r="K142" s="1"/>
      <c r="L142" s="8"/>
      <c r="P142" s="1"/>
      <c r="Q142" s="8"/>
      <c r="U142" s="1"/>
      <c r="V142" s="8"/>
      <c r="Z142" s="1"/>
      <c r="AA142" s="8"/>
      <c r="AE142" s="1"/>
      <c r="AF142" s="8"/>
      <c r="AJ142" s="1"/>
      <c r="AK142" s="8"/>
      <c r="AO142" s="1"/>
      <c r="AP142" s="8"/>
      <c r="AT142" s="1"/>
      <c r="AU142" s="8"/>
      <c r="AY142" s="1"/>
      <c r="AZ142" s="8"/>
      <c r="BD142" s="1"/>
      <c r="BE142" s="8"/>
      <c r="BI142" s="1"/>
      <c r="BJ142" s="8"/>
      <c r="BN142" s="1"/>
      <c r="BO142" s="8"/>
      <c r="BS142" s="1"/>
      <c r="BT142" s="8"/>
      <c r="BX142" s="1"/>
      <c r="BY142" s="8"/>
      <c r="CC142" s="1"/>
      <c r="CD142" s="8"/>
      <c r="CH142" s="1"/>
      <c r="CI142" s="8"/>
      <c r="CM142" s="1"/>
      <c r="CN142" s="8"/>
      <c r="CR142" s="1"/>
      <c r="CS142" s="8"/>
      <c r="CW142" s="1"/>
      <c r="CX142" s="8"/>
      <c r="DB142" s="1"/>
      <c r="DC142" s="8"/>
      <c r="DG142" s="1"/>
      <c r="DH142" s="8"/>
      <c r="DL142" s="1"/>
      <c r="DM142" s="8"/>
      <c r="DQ142" s="1"/>
      <c r="DR142" s="8"/>
      <c r="DV142" s="1"/>
      <c r="DW142" s="8"/>
      <c r="EA142" s="1"/>
      <c r="EB142" s="8"/>
      <c r="EF142" s="1"/>
      <c r="EG142" s="8"/>
      <c r="EK142" s="1"/>
      <c r="EL142" s="8"/>
      <c r="EP142" s="1"/>
      <c r="EQ142" s="8"/>
      <c r="EU142" s="1"/>
      <c r="EV142" s="8"/>
      <c r="EZ142" s="1"/>
      <c r="FA142" s="8"/>
      <c r="FE142" s="1"/>
      <c r="FF142" s="8"/>
      <c r="FJ142" s="1"/>
      <c r="FK142" s="8"/>
      <c r="FO142" s="1"/>
      <c r="FP142" s="8"/>
      <c r="FT142" s="1"/>
      <c r="FU142" s="8"/>
      <c r="FY142" s="1"/>
      <c r="FZ142" s="8"/>
      <c r="GD142" s="1"/>
      <c r="GE142" s="8"/>
      <c r="GI142" s="1"/>
      <c r="GJ142" s="8"/>
      <c r="GN142" s="1"/>
      <c r="GO142" s="8"/>
      <c r="GS142" s="1"/>
      <c r="GT142" s="8"/>
      <c r="GX142" s="1"/>
      <c r="GY142" s="8"/>
      <c r="HC142" s="1"/>
      <c r="HD142" s="8"/>
      <c r="HH142" s="1"/>
      <c r="HI142" s="8"/>
      <c r="HM142" s="1"/>
      <c r="HN142" s="8"/>
      <c r="HR142" s="1"/>
      <c r="HS142" s="8"/>
      <c r="HW142" s="1"/>
      <c r="HX142" s="8"/>
      <c r="IB142" s="1"/>
      <c r="IC142" s="8"/>
      <c r="IG142" s="1"/>
      <c r="IH142" s="8"/>
      <c r="IL142" s="1"/>
      <c r="IM142" s="8"/>
      <c r="IQ142" s="1"/>
      <c r="IR142" s="8"/>
      <c r="IV142" s="1"/>
    </row>
    <row r="143" spans="1:256" s="3" customFormat="1" ht="14.25">
      <c r="A143" s="1">
        <v>2111771</v>
      </c>
      <c r="B143" s="5" t="s">
        <v>215</v>
      </c>
      <c r="C143" s="3" t="s">
        <v>158</v>
      </c>
      <c r="E143" s="7" t="s">
        <v>111</v>
      </c>
      <c r="F143" s="1"/>
      <c r="G143" s="8"/>
      <c r="K143" s="1"/>
      <c r="L143" s="8"/>
      <c r="P143" s="1"/>
      <c r="Q143" s="8"/>
      <c r="U143" s="1"/>
      <c r="V143" s="8"/>
      <c r="Z143" s="1"/>
      <c r="AA143" s="8"/>
      <c r="AE143" s="1"/>
      <c r="AF143" s="8"/>
      <c r="AJ143" s="1"/>
      <c r="AK143" s="8"/>
      <c r="AO143" s="1"/>
      <c r="AP143" s="8"/>
      <c r="AT143" s="1"/>
      <c r="AU143" s="8"/>
      <c r="AY143" s="1"/>
      <c r="AZ143" s="8"/>
      <c r="BD143" s="1"/>
      <c r="BE143" s="8"/>
      <c r="BI143" s="1"/>
      <c r="BJ143" s="8"/>
      <c r="BN143" s="1"/>
      <c r="BO143" s="8"/>
      <c r="BS143" s="1"/>
      <c r="BT143" s="8"/>
      <c r="BX143" s="1"/>
      <c r="BY143" s="8"/>
      <c r="CC143" s="1"/>
      <c r="CD143" s="8"/>
      <c r="CH143" s="1"/>
      <c r="CI143" s="8"/>
      <c r="CM143" s="1"/>
      <c r="CN143" s="8"/>
      <c r="CR143" s="1"/>
      <c r="CS143" s="8"/>
      <c r="CW143" s="1"/>
      <c r="CX143" s="8"/>
      <c r="DB143" s="1"/>
      <c r="DC143" s="8"/>
      <c r="DG143" s="1"/>
      <c r="DH143" s="8"/>
      <c r="DL143" s="1"/>
      <c r="DM143" s="8"/>
      <c r="DQ143" s="1"/>
      <c r="DR143" s="8"/>
      <c r="DV143" s="1"/>
      <c r="DW143" s="8"/>
      <c r="EA143" s="1"/>
      <c r="EB143" s="8"/>
      <c r="EF143" s="1"/>
      <c r="EG143" s="8"/>
      <c r="EK143" s="1"/>
      <c r="EL143" s="8"/>
      <c r="EP143" s="1"/>
      <c r="EQ143" s="8"/>
      <c r="EU143" s="1"/>
      <c r="EV143" s="8"/>
      <c r="EZ143" s="1"/>
      <c r="FA143" s="8"/>
      <c r="FE143" s="1"/>
      <c r="FF143" s="8"/>
      <c r="FJ143" s="1"/>
      <c r="FK143" s="8"/>
      <c r="FO143" s="1"/>
      <c r="FP143" s="8"/>
      <c r="FT143" s="1"/>
      <c r="FU143" s="8"/>
      <c r="FY143" s="1"/>
      <c r="FZ143" s="8"/>
      <c r="GD143" s="1"/>
      <c r="GE143" s="8"/>
      <c r="GI143" s="1"/>
      <c r="GJ143" s="8"/>
      <c r="GN143" s="1"/>
      <c r="GO143" s="8"/>
      <c r="GS143" s="1"/>
      <c r="GT143" s="8"/>
      <c r="GX143" s="1"/>
      <c r="GY143" s="8"/>
      <c r="HC143" s="1"/>
      <c r="HD143" s="8"/>
      <c r="HH143" s="1"/>
      <c r="HI143" s="8"/>
      <c r="HM143" s="1"/>
      <c r="HN143" s="8"/>
      <c r="HR143" s="1"/>
      <c r="HS143" s="8"/>
      <c r="HW143" s="1"/>
      <c r="HX143" s="8"/>
      <c r="IB143" s="1"/>
      <c r="IC143" s="8"/>
      <c r="IG143" s="1"/>
      <c r="IH143" s="8"/>
      <c r="IL143" s="1"/>
      <c r="IM143" s="8"/>
      <c r="IQ143" s="1"/>
      <c r="IR143" s="8"/>
      <c r="IV143" s="1"/>
    </row>
    <row r="144" spans="1:2" ht="14.25">
      <c r="A144" s="1">
        <v>2039784</v>
      </c>
      <c r="B144" s="2" t="s">
        <v>260</v>
      </c>
    </row>
    <row r="145" spans="1:2" ht="14.25">
      <c r="A145" s="1">
        <v>2092377</v>
      </c>
      <c r="B145" s="2" t="s">
        <v>261</v>
      </c>
    </row>
    <row r="146" spans="1:2" ht="14.25">
      <c r="A146" s="1">
        <v>2116199</v>
      </c>
      <c r="B146" s="2" t="s">
        <v>262</v>
      </c>
    </row>
    <row r="147" spans="1:2" ht="14.25">
      <c r="A147" s="1">
        <v>4781</v>
      </c>
      <c r="B147" s="2" t="s">
        <v>8</v>
      </c>
    </row>
    <row r="148" spans="1:2" ht="14.25">
      <c r="A148" s="1">
        <v>8028</v>
      </c>
      <c r="B148" s="2" t="s">
        <v>22</v>
      </c>
    </row>
    <row r="149" spans="1:5" ht="14.25">
      <c r="A149" s="1">
        <v>8667529</v>
      </c>
      <c r="B149" s="2" t="s">
        <v>258</v>
      </c>
      <c r="C149" s="3" t="s">
        <v>15</v>
      </c>
      <c r="E149" s="3" t="s">
        <v>259</v>
      </c>
    </row>
    <row r="150" spans="1:5" ht="14.25">
      <c r="A150" s="1">
        <v>2151376</v>
      </c>
      <c r="B150" s="5" t="s">
        <v>19</v>
      </c>
      <c r="C150" s="3" t="s">
        <v>15</v>
      </c>
      <c r="E150" s="7" t="s">
        <v>20</v>
      </c>
    </row>
    <row r="151" spans="1:5" ht="14.25">
      <c r="A151" s="1">
        <v>8660431</v>
      </c>
      <c r="B151" s="2" t="s">
        <v>131</v>
      </c>
      <c r="C151" s="3" t="s">
        <v>29</v>
      </c>
      <c r="E151" s="3" t="s">
        <v>132</v>
      </c>
    </row>
  </sheetData>
  <sheetProtection selectLockedCells="1" selectUnlockedCells="1"/>
  <printOptions gridLines="1" horizontalCentered="1" verticalCentered="1"/>
  <pageMargins left="0.47222222222222227" right="0.47222222222222227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9"/>
  <sheetViews>
    <sheetView zoomScale="90" zoomScaleNormal="90" zoomScaleSheetLayoutView="95" zoomScalePageLayoutView="0" workbookViewId="0" topLeftCell="A1">
      <pane xSplit="3" ySplit="4" topLeftCell="Q65" activePane="bottomRight" state="frozen"/>
      <selection pane="topLeft" activeCell="A1" sqref="A1"/>
      <selection pane="topRight" activeCell="Q1" sqref="Q1"/>
      <selection pane="bottomLeft" activeCell="A65" sqref="A65"/>
      <selection pane="bottomRight" activeCell="A5" sqref="A5"/>
    </sheetView>
  </sheetViews>
  <sheetFormatPr defaultColWidth="12.8515625" defaultRowHeight="15" customHeight="1"/>
  <cols>
    <col min="1" max="1" width="5.28125" style="17" customWidth="1"/>
    <col min="2" max="2" width="7.00390625" style="18" customWidth="1"/>
    <col min="3" max="3" width="25.28125" style="19" customWidth="1"/>
    <col min="4" max="4" width="11.421875" style="19" customWidth="1"/>
    <col min="5" max="5" width="8.8515625" style="20" customWidth="1"/>
    <col min="6" max="6" width="8.28125" style="20" customWidth="1"/>
    <col min="7" max="7" width="9.421875" style="20" customWidth="1"/>
    <col min="8" max="8" width="3.140625" style="17" customWidth="1"/>
    <col min="9" max="9" width="8.57421875" style="20" customWidth="1"/>
    <col min="10" max="10" width="3.421875" style="20" customWidth="1"/>
    <col min="11" max="11" width="6.140625" style="20" customWidth="1"/>
    <col min="12" max="12" width="3.421875" style="20" customWidth="1"/>
    <col min="13" max="13" width="6.140625" style="20" customWidth="1"/>
    <col min="14" max="14" width="3.421875" style="20" customWidth="1"/>
    <col min="15" max="15" width="6.140625" style="20" customWidth="1"/>
    <col min="16" max="16" width="3.421875" style="20" customWidth="1"/>
    <col min="17" max="17" width="6.140625" style="20" customWidth="1"/>
    <col min="18" max="18" width="3.421875" style="20" customWidth="1"/>
    <col min="19" max="19" width="6.140625" style="20" customWidth="1"/>
    <col min="20" max="20" width="3.421875" style="20" customWidth="1"/>
    <col min="21" max="21" width="6.140625" style="20" customWidth="1"/>
    <col min="22" max="22" width="3.421875" style="20" customWidth="1"/>
    <col min="23" max="23" width="6.140625" style="20" customWidth="1"/>
    <col min="24" max="24" width="3.421875" style="20" customWidth="1"/>
    <col min="25" max="25" width="6.140625" style="20" customWidth="1"/>
    <col min="26" max="26" width="3.421875" style="20" customWidth="1"/>
    <col min="27" max="27" width="6.140625" style="20" customWidth="1"/>
    <col min="28" max="28" width="3.421875" style="20" customWidth="1"/>
    <col min="29" max="29" width="6.140625" style="20" customWidth="1"/>
    <col min="30" max="30" width="3.421875" style="20" customWidth="1"/>
    <col min="31" max="31" width="6.140625" style="20" customWidth="1"/>
    <col min="32" max="32" width="3.421875" style="20" customWidth="1"/>
    <col min="33" max="33" width="6.140625" style="20" customWidth="1"/>
    <col min="34" max="34" width="3.421875" style="20" customWidth="1"/>
    <col min="35" max="35" width="6.140625" style="20" customWidth="1"/>
    <col min="36" max="36" width="3.421875" style="20" customWidth="1"/>
    <col min="37" max="37" width="6.140625" style="20" customWidth="1"/>
    <col min="38" max="38" width="3.421875" style="20" customWidth="1"/>
    <col min="39" max="39" width="6.140625" style="20" customWidth="1"/>
    <col min="40" max="40" width="3.421875" style="20" customWidth="1"/>
    <col min="41" max="41" width="6.140625" style="20" customWidth="1"/>
    <col min="42" max="42" width="3.421875" style="20" customWidth="1"/>
    <col min="43" max="43" width="6.140625" style="20" customWidth="1"/>
    <col min="44" max="44" width="3.421875" style="20" customWidth="1"/>
    <col min="45" max="45" width="6.140625" style="20" customWidth="1"/>
    <col min="46" max="46" width="3.421875" style="20" customWidth="1"/>
    <col min="47" max="47" width="6.140625" style="20" customWidth="1"/>
    <col min="48" max="48" width="3.421875" style="20" customWidth="1"/>
    <col min="49" max="49" width="6.140625" style="20" customWidth="1"/>
    <col min="50" max="50" width="3.421875" style="20" customWidth="1"/>
    <col min="51" max="51" width="11.28125" style="0" customWidth="1"/>
    <col min="52" max="52" width="10.57421875" style="0" customWidth="1"/>
    <col min="53" max="54" width="8.421875" style="0" customWidth="1"/>
    <col min="55" max="55" width="4.57421875" style="0" customWidth="1"/>
    <col min="56" max="56" width="3.00390625" style="0" customWidth="1"/>
    <col min="57" max="57" width="8.421875" style="0" customWidth="1"/>
    <col min="58" max="58" width="3.00390625" style="0" customWidth="1"/>
    <col min="59" max="59" width="8.421875" style="0" customWidth="1"/>
    <col min="60" max="60" width="3.00390625" style="0" customWidth="1"/>
    <col min="61" max="61" width="8.421875" style="0" customWidth="1"/>
    <col min="62" max="62" width="3.00390625" style="0" customWidth="1"/>
    <col min="63" max="63" width="8.421875" style="0" customWidth="1"/>
    <col min="64" max="64" width="3.00390625" style="0" customWidth="1"/>
    <col min="65" max="65" width="8.421875" style="0" customWidth="1"/>
    <col min="66" max="66" width="3.00390625" style="0" customWidth="1"/>
    <col min="67" max="67" width="8.421875" style="0" customWidth="1"/>
    <col min="68" max="68" width="3.00390625" style="0" customWidth="1"/>
    <col min="69" max="69" width="11.7109375" style="0" customWidth="1"/>
    <col min="70" max="70" width="3.00390625" style="0" customWidth="1"/>
    <col min="71" max="71" width="9.28125" style="0" customWidth="1"/>
    <col min="72" max="72" width="3.00390625" style="0" customWidth="1"/>
    <col min="73" max="73" width="8.57421875" style="0" customWidth="1"/>
    <col min="74" max="74" width="3.00390625" style="0" customWidth="1"/>
    <col min="75" max="75" width="8.57421875" style="0" customWidth="1"/>
    <col min="76" max="76" width="3.00390625" style="0" customWidth="1"/>
    <col min="77" max="77" width="8.57421875" style="0" customWidth="1"/>
    <col min="78" max="78" width="3.00390625" style="0" customWidth="1"/>
    <col min="79" max="79" width="8.57421875" style="0" customWidth="1"/>
    <col min="80" max="80" width="3.00390625" style="0" customWidth="1"/>
    <col min="81" max="81" width="5.7109375" style="0" customWidth="1"/>
    <col min="82" max="82" width="3.00390625" style="0" customWidth="1"/>
    <col min="83" max="83" width="5.7109375" style="0" customWidth="1"/>
    <col min="84" max="84" width="3.00390625" style="0" customWidth="1"/>
    <col min="85" max="85" width="5.7109375" style="0" customWidth="1"/>
    <col min="86" max="86" width="3.00390625" style="0" customWidth="1"/>
    <col min="87" max="87" width="5.7109375" style="0" customWidth="1"/>
    <col min="88" max="88" width="3.00390625" style="0" customWidth="1"/>
    <col min="89" max="89" width="5.7109375" style="0" customWidth="1"/>
    <col min="90" max="90" width="3.00390625" style="0" customWidth="1"/>
    <col min="91" max="91" width="5.7109375" style="0" customWidth="1"/>
    <col min="92" max="92" width="3.00390625" style="0" customWidth="1"/>
    <col min="93" max="93" width="5.7109375" style="0" customWidth="1"/>
    <col min="94" max="94" width="3.00390625" style="0" customWidth="1"/>
    <col min="95" max="95" width="5.7109375" style="0" customWidth="1"/>
    <col min="96" max="144" width="13.57421875" style="0" customWidth="1"/>
    <col min="145" max="16384" width="12.8515625" style="21" customWidth="1"/>
  </cols>
  <sheetData>
    <row r="1" spans="1:50" ht="19.5" customHeight="1">
      <c r="A1"/>
      <c r="B1" s="22"/>
      <c r="C1" s="23"/>
      <c r="D1" s="23"/>
      <c r="E1" s="22"/>
      <c r="F1" s="22"/>
      <c r="G1" s="22"/>
      <c r="H1" s="24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</row>
    <row r="2" spans="1:50" ht="12.75" customHeight="1">
      <c r="A2" s="22"/>
      <c r="B2" s="22"/>
      <c r="C2" s="23"/>
      <c r="D2" s="23"/>
      <c r="E2" s="22"/>
      <c r="F2" s="22"/>
      <c r="G2" s="22"/>
      <c r="H2" s="24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50" ht="12.75" customHeight="1">
      <c r="A3" s="22"/>
      <c r="B3" s="22"/>
      <c r="C3" s="22"/>
      <c r="D3" s="22"/>
      <c r="E3" s="22"/>
      <c r="F3" s="22"/>
      <c r="G3" s="22"/>
      <c r="H3" s="24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</row>
    <row r="4" spans="1:94" ht="15" customHeight="1">
      <c r="A4" s="25" t="s">
        <v>263</v>
      </c>
      <c r="B4" s="26" t="s">
        <v>264</v>
      </c>
      <c r="C4" s="27" t="s">
        <v>265</v>
      </c>
      <c r="D4" s="27" t="s">
        <v>266</v>
      </c>
      <c r="E4" s="26" t="s">
        <v>267</v>
      </c>
      <c r="F4" s="26" t="s">
        <v>268</v>
      </c>
      <c r="G4" s="26"/>
      <c r="H4" s="28" t="s">
        <v>269</v>
      </c>
      <c r="I4" s="28" t="s">
        <v>269</v>
      </c>
      <c r="J4" s="28" t="s">
        <v>269</v>
      </c>
      <c r="K4" s="28" t="s">
        <v>269</v>
      </c>
      <c r="L4" s="28" t="s">
        <v>269</v>
      </c>
      <c r="M4" s="28" t="s">
        <v>269</v>
      </c>
      <c r="N4" s="28" t="s">
        <v>269</v>
      </c>
      <c r="O4" s="28" t="s">
        <v>269</v>
      </c>
      <c r="P4" s="28" t="s">
        <v>269</v>
      </c>
      <c r="Q4" s="28" t="s">
        <v>269</v>
      </c>
      <c r="R4" s="28" t="s">
        <v>269</v>
      </c>
      <c r="S4" s="28" t="s">
        <v>269</v>
      </c>
      <c r="T4" s="28" t="s">
        <v>269</v>
      </c>
      <c r="U4" s="28" t="s">
        <v>269</v>
      </c>
      <c r="V4" s="28" t="s">
        <v>269</v>
      </c>
      <c r="W4" s="28" t="s">
        <v>269</v>
      </c>
      <c r="X4" s="28" t="s">
        <v>269</v>
      </c>
      <c r="Y4" s="28" t="s">
        <v>269</v>
      </c>
      <c r="Z4" s="28" t="s">
        <v>269</v>
      </c>
      <c r="AA4" s="28" t="s">
        <v>269</v>
      </c>
      <c r="AB4" s="28" t="s">
        <v>269</v>
      </c>
      <c r="AC4" s="28" t="s">
        <v>269</v>
      </c>
      <c r="AD4" s="28" t="s">
        <v>269</v>
      </c>
      <c r="AE4" s="28" t="s">
        <v>269</v>
      </c>
      <c r="AF4" s="28" t="s">
        <v>269</v>
      </c>
      <c r="AG4" s="28" t="s">
        <v>269</v>
      </c>
      <c r="AH4" s="28" t="s">
        <v>269</v>
      </c>
      <c r="AI4" s="28" t="s">
        <v>269</v>
      </c>
      <c r="AJ4" s="28" t="s">
        <v>269</v>
      </c>
      <c r="AK4" s="28" t="s">
        <v>269</v>
      </c>
      <c r="AL4" s="28" t="s">
        <v>269</v>
      </c>
      <c r="AM4" s="28" t="s">
        <v>269</v>
      </c>
      <c r="AN4" s="28" t="s">
        <v>269</v>
      </c>
      <c r="AO4" s="28" t="s">
        <v>269</v>
      </c>
      <c r="AP4" s="28" t="s">
        <v>269</v>
      </c>
      <c r="AQ4" s="28" t="s">
        <v>269</v>
      </c>
      <c r="AR4" s="28" t="s">
        <v>269</v>
      </c>
      <c r="AS4" s="28" t="s">
        <v>269</v>
      </c>
      <c r="AT4" s="28" t="s">
        <v>269</v>
      </c>
      <c r="AU4" s="28" t="s">
        <v>269</v>
      </c>
      <c r="AV4" s="28" t="s">
        <v>269</v>
      </c>
      <c r="AW4" s="28" t="s">
        <v>269</v>
      </c>
      <c r="AX4" s="28" t="s">
        <v>269</v>
      </c>
      <c r="AY4" s="29" t="s">
        <v>270</v>
      </c>
      <c r="AZ4" s="30">
        <v>44661</v>
      </c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</row>
    <row r="5" spans="1:79" s="6" customFormat="1" ht="15" customHeight="1">
      <c r="A5" s="31">
        <v>1</v>
      </c>
      <c r="B5" s="32" t="str">
        <f>VLOOKUP($AY5,INFO!$A$2:$D$151,3,0)</f>
        <v>M20</v>
      </c>
      <c r="C5" s="33" t="str">
        <f>VLOOKUP($AY5,INFO!$A$2:$B$151,2,0)</f>
        <v>KINC Martin</v>
      </c>
      <c r="D5" s="31" t="str">
        <f>VLOOKUP($AY5,INFO!$A$2:$E$151,5,0)</f>
        <v>GBM9910</v>
      </c>
      <c r="E5" s="34">
        <f aca="true" t="shared" si="0" ref="E5:E199">+BB5-BA5</f>
        <v>0.03224537037037034</v>
      </c>
      <c r="F5" s="35">
        <f aca="true" t="shared" si="1" ref="F5:F199">VALUE(BC5)</f>
        <v>6</v>
      </c>
      <c r="G5" s="35"/>
      <c r="H5" s="36" t="str">
        <f aca="true" t="shared" si="2" ref="H5:H199">IF(I5="-","-","ST")</f>
        <v>ST</v>
      </c>
      <c r="I5" s="37">
        <f aca="true" t="shared" si="3" ref="I5:I199">IF(J5="-","-",IF(J5="CI",$BB5-BC5,BE5-BA5))</f>
        <v>0.004062499999999969</v>
      </c>
      <c r="J5" s="38">
        <f aca="true" t="shared" si="4" ref="J5:J199">IF(AND(BD5="",BB5=""),"-",IF(BD5="","CI",BD5))</f>
        <v>83</v>
      </c>
      <c r="K5" s="37">
        <f aca="true" t="shared" si="5" ref="K5:K199">IF(L5="-","-",IF(L5="CI",$BB5-BE5,BG5-BE5))</f>
        <v>0.00896990740740744</v>
      </c>
      <c r="L5" s="38">
        <f aca="true" t="shared" si="6" ref="L5:L199">IF(AND(BF5="",BD5=""),"-",IF(BF5="","CI",BF5))</f>
        <v>82</v>
      </c>
      <c r="M5" s="37">
        <f aca="true" t="shared" si="7" ref="M5:M199">IF(N5="-","-",IF(N5="CI",$BB5-BG5,BI5-BG5))</f>
        <v>0.0025231481481481355</v>
      </c>
      <c r="N5" s="38">
        <f aca="true" t="shared" si="8" ref="N5:N199">IF(AND(BH5="",BF5=""),"-",IF(BH5="","CI",BH5))</f>
        <v>84</v>
      </c>
      <c r="O5" s="37">
        <f aca="true" t="shared" si="9" ref="O5:O199">IF(P5="-","-",IF(P5="CI",$BB5-BI5,BK5-BI5))</f>
        <v>0.00953703703703701</v>
      </c>
      <c r="P5" s="38">
        <f aca="true" t="shared" si="10" ref="P5:P199">IF(AND(BJ5="",BH5=""),"-",IF(BJ5="","CI",BJ5))</f>
        <v>81</v>
      </c>
      <c r="Q5" s="37">
        <f aca="true" t="shared" si="11" ref="Q5:Q199">IF(R5="-","-",IF(R5="CI",$BB5-BK5,BM5-BK5))</f>
        <v>0.003043981481481439</v>
      </c>
      <c r="R5" s="38">
        <f aca="true" t="shared" si="12" ref="R5:R199">IF(AND(BL5="",BJ5=""),"-",IF(BL5="","CI",BL5))</f>
        <v>85</v>
      </c>
      <c r="S5" s="37">
        <f aca="true" t="shared" si="13" ref="S5:S199">IF(T5="-","-",IF(T5="CI",$BB5-BM5,BO5-BM5))</f>
        <v>0.0033101851851852215</v>
      </c>
      <c r="T5" s="38">
        <f aca="true" t="shared" si="14" ref="T5:T199">IF(AND(BN5="",BL5=""),"-",IF(BN5="","CI",BN5))</f>
        <v>99</v>
      </c>
      <c r="U5" s="37">
        <f aca="true" t="shared" si="15" ref="U5:U199">IF(V5="-","-",IF(V5="CI",$BB5-BO5,BQ5-BO5))</f>
        <v>0.0007986111111111249</v>
      </c>
      <c r="V5" s="38" t="str">
        <f aca="true" t="shared" si="16" ref="V5:V199">IF(AND(BP5="",BN5=""),"-",IF(BP5="","CI",BP5))</f>
        <v>CI</v>
      </c>
      <c r="W5" s="37" t="str">
        <f aca="true" t="shared" si="17" ref="W5:W199">IF(X5="-","-",IF(X5="CI",$BB5-BQ5,BS5-BQ5))</f>
        <v>-</v>
      </c>
      <c r="X5" s="38" t="str">
        <f aca="true" t="shared" si="18" ref="X5:X199">IF(AND(BR5="",BP5=""),"-",IF(BR5="","CI",BR5))</f>
        <v>-</v>
      </c>
      <c r="Y5" s="37" t="str">
        <f aca="true" t="shared" si="19" ref="Y5:Y199">IF(Z5="-","-",IF(Z5="CI",$BB5-BS5,BU5-BS5))</f>
        <v>-</v>
      </c>
      <c r="Z5" s="38" t="str">
        <f aca="true" t="shared" si="20" ref="Z5:Z199">IF(AND(BT5="",BR5=""),"-",IF(BT5="","CI",BT5))</f>
        <v>-</v>
      </c>
      <c r="AA5" s="37" t="str">
        <f aca="true" t="shared" si="21" ref="AA5:AA199">IF(AB5="-","-",IF(AB5="CI",$BB5-BU5,BW5-BU5))</f>
        <v>-</v>
      </c>
      <c r="AB5" s="38" t="str">
        <f aca="true" t="shared" si="22" ref="AB5:AB199">IF(AND(BV5="",BT5=""),"-",IF(BV5="","CI",BV5))</f>
        <v>-</v>
      </c>
      <c r="AC5" s="37" t="str">
        <f aca="true" t="shared" si="23" ref="AC5:AC199">IF(AD5="-","-",IF(AD5="CI",$BB5-BW5,BY5-BW5))</f>
        <v>-</v>
      </c>
      <c r="AD5" s="38" t="str">
        <f aca="true" t="shared" si="24" ref="AD5:AD199">IF(AND(BX5="",BV5=""),"-",IF(BX5="","CI",BX5))</f>
        <v>-</v>
      </c>
      <c r="AE5" s="37" t="str">
        <f aca="true" t="shared" si="25" ref="AE5:AE199">IF(AF5="-","-",IF(AF5="CI",$BB5-BY5,CA5-BY5))</f>
        <v>-</v>
      </c>
      <c r="AF5" s="38" t="str">
        <f aca="true" t="shared" si="26" ref="AF5:AF199">IF(AND(BZ5="",BX5=""),"-",IF(BZ5="","CI",BZ5))</f>
        <v>-</v>
      </c>
      <c r="AG5" s="37" t="str">
        <f aca="true" t="shared" si="27" ref="AG5:AG199">IF(AH5="-","-",IF(AH5="CI",$BB5-CA5,CC5-CA5))</f>
        <v>-</v>
      </c>
      <c r="AH5" s="38" t="str">
        <f aca="true" t="shared" si="28" ref="AH5:AH199">IF(AND(CB5="",BZ5=""),"-",IF(CB5="","CI",CB5))</f>
        <v>-</v>
      </c>
      <c r="AI5" s="37" t="str">
        <f aca="true" t="shared" si="29" ref="AI5:AI199">IF(AJ5="-","-",IF(AJ5="CI",$BB5-CC5,CE5-CC5))</f>
        <v>-</v>
      </c>
      <c r="AJ5" s="38" t="str">
        <f aca="true" t="shared" si="30" ref="AJ5:AJ199">IF(AND(CD5="",CB5=""),"-",IF(CD5="","CI",CD5))</f>
        <v>-</v>
      </c>
      <c r="AK5" s="37" t="str">
        <f aca="true" t="shared" si="31" ref="AK5:AK199">IF(AL5="-","-",IF(AL5="CI",$BB5-CE5,CG5-CE5))</f>
        <v>-</v>
      </c>
      <c r="AL5" s="38" t="str">
        <f aca="true" t="shared" si="32" ref="AL5:AL199">IF(AND(CF5="",CD5=""),"-",IF(CF5="","CI",CF5))</f>
        <v>-</v>
      </c>
      <c r="AM5" s="37" t="str">
        <f aca="true" t="shared" si="33" ref="AM5:AM199">IF(AN5="-","-",IF(AN5="CI",$BB5-CG5,CI5-CG5))</f>
        <v>-</v>
      </c>
      <c r="AN5" s="38" t="str">
        <f aca="true" t="shared" si="34" ref="AN5:AN199">IF(AND(CH5="",CF5=""),"-",IF(CH5="","CI",CH5))</f>
        <v>-</v>
      </c>
      <c r="AO5" s="37" t="str">
        <f aca="true" t="shared" si="35" ref="AO5:AO199">IF(AP5="-","-",IF(AP5="CI",$BB5-CI5,CK5-CI5))</f>
        <v>-</v>
      </c>
      <c r="AP5" s="38" t="str">
        <f aca="true" t="shared" si="36" ref="AP5:AP199">IF(AND(CJ5="",CH5=""),"-",IF(CJ5="","CI",CJ5))</f>
        <v>-</v>
      </c>
      <c r="AQ5" s="37" t="str">
        <f aca="true" t="shared" si="37" ref="AQ5:AQ199">IF(AR5="-","-",IF(AR5="CI",$BB5-CK5,CM5-CK5))</f>
        <v>-</v>
      </c>
      <c r="AR5" s="38" t="str">
        <f aca="true" t="shared" si="38" ref="AR5:AR199">IF(AND(CL5="",CJ5=""),"-",IF(CL5="","CI",CL5))</f>
        <v>-</v>
      </c>
      <c r="AS5" s="37" t="str">
        <f aca="true" t="shared" si="39" ref="AS5:AS199">IF(AT5="-","-",IF(AT5="CI",$BB5-CM5,CO5-CM5))</f>
        <v>-</v>
      </c>
      <c r="AT5" s="38" t="str">
        <f aca="true" t="shared" si="40" ref="AT5:AT199">IF(AND(CN5="",CL5=""),"-",IF(CN5="","CI",CN5))</f>
        <v>-</v>
      </c>
      <c r="AU5" s="37" t="str">
        <f aca="true" t="shared" si="41" ref="AU5:AU199">IF(AV5="-","-",IF(AV5="CI",$BB5-CO5,CQ5-CO5))</f>
        <v>-</v>
      </c>
      <c r="AV5" s="38" t="str">
        <f aca="true" t="shared" si="42" ref="AV5:AV199">IF(AND(CP5="",CN5=""),"-",IF(CP5="","CI",CP5))</f>
        <v>-</v>
      </c>
      <c r="AW5" s="37" t="str">
        <f aca="true" t="shared" si="43" ref="AW5:AW199">IF(AX5="-","-",IF(AX5="CI",$BB5-CQ5,CS5-CQ5))</f>
        <v>-</v>
      </c>
      <c r="AX5" s="38" t="str">
        <f aca="true" t="shared" si="44" ref="AX5:AX199">IF(AND(CR5="",CP5=""),"-",IF(CR5="","CI",CR5))</f>
        <v>-</v>
      </c>
      <c r="AY5" s="39">
        <v>8667529</v>
      </c>
      <c r="AZ5" s="40">
        <v>0.6313194444444444</v>
      </c>
      <c r="BA5" s="41">
        <v>0.6319560185185186</v>
      </c>
      <c r="BB5" s="41">
        <v>0.6642013888888889</v>
      </c>
      <c r="BC5" s="6">
        <v>6</v>
      </c>
      <c r="BD5" s="6">
        <v>83</v>
      </c>
      <c r="BE5" s="41">
        <v>0.6360185185185185</v>
      </c>
      <c r="BF5" s="6">
        <v>82</v>
      </c>
      <c r="BG5" s="41">
        <v>0.644988425925926</v>
      </c>
      <c r="BH5" s="6">
        <v>84</v>
      </c>
      <c r="BI5" s="41">
        <v>0.6475115740740741</v>
      </c>
      <c r="BJ5" s="6">
        <v>81</v>
      </c>
      <c r="BK5" s="41">
        <v>0.6570486111111111</v>
      </c>
      <c r="BL5" s="6">
        <v>85</v>
      </c>
      <c r="BM5" s="41">
        <v>0.6600925925925926</v>
      </c>
      <c r="BN5" s="6">
        <v>99</v>
      </c>
      <c r="BO5" s="41">
        <v>0.6634027777777778</v>
      </c>
      <c r="BQ5" s="41"/>
      <c r="BS5" s="40"/>
      <c r="BU5" s="40"/>
      <c r="BW5" s="40"/>
      <c r="BY5" s="40"/>
      <c r="CA5" s="40"/>
    </row>
    <row r="6" spans="1:81" s="6" customFormat="1" ht="15" customHeight="1">
      <c r="A6" s="31">
        <v>1</v>
      </c>
      <c r="B6" s="32" t="str">
        <f>VLOOKUP($AY6,INFO!$A$2:$D$151,3,0)</f>
        <v>M50</v>
      </c>
      <c r="C6" s="33" t="str">
        <f>VLOOKUP($AY6,INFO!$A$2:$B$151,2,0)</f>
        <v>CHALK Steve</v>
      </c>
      <c r="D6" s="31" t="str">
        <f>VLOOKUP($AY6,INFO!$A$2:$E$151,5,0)</f>
        <v>GBM6509</v>
      </c>
      <c r="E6" s="34">
        <f t="shared" si="0"/>
        <v>0.039872685185185164</v>
      </c>
      <c r="F6" s="35">
        <f t="shared" si="1"/>
        <v>5</v>
      </c>
      <c r="G6" s="35"/>
      <c r="H6" s="36" t="str">
        <f t="shared" si="2"/>
        <v>ST</v>
      </c>
      <c r="I6" s="37">
        <f t="shared" si="3"/>
        <v>0.009942129629629592</v>
      </c>
      <c r="J6" s="38">
        <f t="shared" si="4"/>
        <v>85</v>
      </c>
      <c r="K6" s="37">
        <f t="shared" si="5"/>
        <v>0.005868055555555585</v>
      </c>
      <c r="L6" s="38">
        <f t="shared" si="6"/>
        <v>81</v>
      </c>
      <c r="M6" s="37">
        <f t="shared" si="7"/>
        <v>0.01040509259259259</v>
      </c>
      <c r="N6" s="38">
        <f t="shared" si="8"/>
        <v>84</v>
      </c>
      <c r="O6" s="37">
        <f t="shared" si="9"/>
        <v>0.0029050925925926396</v>
      </c>
      <c r="P6" s="38">
        <f t="shared" si="10"/>
        <v>82</v>
      </c>
      <c r="Q6" s="37">
        <f t="shared" si="11"/>
        <v>0.009814814814814832</v>
      </c>
      <c r="R6" s="38">
        <f t="shared" si="12"/>
        <v>99</v>
      </c>
      <c r="S6" s="37">
        <f t="shared" si="13"/>
        <v>0.0009374999999999245</v>
      </c>
      <c r="T6" s="38" t="str">
        <f t="shared" si="14"/>
        <v>CI</v>
      </c>
      <c r="U6" s="37" t="str">
        <f t="shared" si="15"/>
        <v>-</v>
      </c>
      <c r="V6" s="38" t="str">
        <f t="shared" si="16"/>
        <v>-</v>
      </c>
      <c r="W6" s="37" t="str">
        <f t="shared" si="17"/>
        <v>-</v>
      </c>
      <c r="X6" s="38" t="str">
        <f t="shared" si="18"/>
        <v>-</v>
      </c>
      <c r="Y6" s="37" t="str">
        <f t="shared" si="19"/>
        <v>-</v>
      </c>
      <c r="Z6" s="38" t="str">
        <f t="shared" si="20"/>
        <v>-</v>
      </c>
      <c r="AA6" s="37" t="str">
        <f t="shared" si="21"/>
        <v>-</v>
      </c>
      <c r="AB6" s="38" t="str">
        <f t="shared" si="22"/>
        <v>-</v>
      </c>
      <c r="AC6" s="37" t="str">
        <f t="shared" si="23"/>
        <v>-</v>
      </c>
      <c r="AD6" s="38" t="str">
        <f t="shared" si="24"/>
        <v>-</v>
      </c>
      <c r="AE6" s="37" t="str">
        <f t="shared" si="25"/>
        <v>-</v>
      </c>
      <c r="AF6" s="38" t="str">
        <f t="shared" si="26"/>
        <v>-</v>
      </c>
      <c r="AG6" s="37" t="str">
        <f t="shared" si="27"/>
        <v>-</v>
      </c>
      <c r="AH6" s="38" t="str">
        <f t="shared" si="28"/>
        <v>-</v>
      </c>
      <c r="AI6" s="37" t="str">
        <f t="shared" si="29"/>
        <v>-</v>
      </c>
      <c r="AJ6" s="38" t="str">
        <f t="shared" si="30"/>
        <v>-</v>
      </c>
      <c r="AK6" s="37" t="str">
        <f t="shared" si="31"/>
        <v>-</v>
      </c>
      <c r="AL6" s="38" t="str">
        <f t="shared" si="32"/>
        <v>-</v>
      </c>
      <c r="AM6" s="37" t="str">
        <f t="shared" si="33"/>
        <v>-</v>
      </c>
      <c r="AN6" s="38" t="str">
        <f t="shared" si="34"/>
        <v>-</v>
      </c>
      <c r="AO6" s="37" t="str">
        <f t="shared" si="35"/>
        <v>-</v>
      </c>
      <c r="AP6" s="38" t="str">
        <f t="shared" si="36"/>
        <v>-</v>
      </c>
      <c r="AQ6" s="37" t="str">
        <f t="shared" si="37"/>
        <v>-</v>
      </c>
      <c r="AR6" s="38" t="str">
        <f t="shared" si="38"/>
        <v>-</v>
      </c>
      <c r="AS6" s="37" t="str">
        <f t="shared" si="39"/>
        <v>-</v>
      </c>
      <c r="AT6" s="38" t="str">
        <f t="shared" si="40"/>
        <v>-</v>
      </c>
      <c r="AU6" s="37" t="str">
        <f t="shared" si="41"/>
        <v>-</v>
      </c>
      <c r="AV6" s="38" t="str">
        <f t="shared" si="42"/>
        <v>-</v>
      </c>
      <c r="AW6" s="37" t="str">
        <f t="shared" si="43"/>
        <v>-</v>
      </c>
      <c r="AX6" s="38" t="str">
        <f t="shared" si="44"/>
        <v>-</v>
      </c>
      <c r="AY6" s="39">
        <v>2060223</v>
      </c>
      <c r="AZ6" s="40">
        <v>0.6298611111111111</v>
      </c>
      <c r="BA6" s="41">
        <v>0.6336921296296296</v>
      </c>
      <c r="BB6" s="42">
        <v>0.6735648148148148</v>
      </c>
      <c r="BC6" s="6">
        <v>5</v>
      </c>
      <c r="BD6" s="6">
        <v>85</v>
      </c>
      <c r="BE6" s="41">
        <v>0.6436342592592592</v>
      </c>
      <c r="BF6" s="6">
        <v>81</v>
      </c>
      <c r="BG6" s="41">
        <v>0.6495023148148148</v>
      </c>
      <c r="BH6" s="6">
        <v>84</v>
      </c>
      <c r="BI6" s="41">
        <v>0.6599074074074074</v>
      </c>
      <c r="BJ6" s="6">
        <v>82</v>
      </c>
      <c r="BK6" s="41">
        <v>0.6628125</v>
      </c>
      <c r="BL6" s="6">
        <v>99</v>
      </c>
      <c r="BM6" s="41">
        <v>0.6726273148148149</v>
      </c>
      <c r="BO6" s="41"/>
      <c r="BQ6" s="41"/>
      <c r="BS6" s="40"/>
      <c r="BU6" s="40"/>
      <c r="BW6" s="40"/>
      <c r="BY6" s="41"/>
      <c r="CA6" s="41"/>
      <c r="CC6" s="41"/>
    </row>
    <row r="7" spans="1:79" s="6" customFormat="1" ht="15" customHeight="1">
      <c r="A7" s="31">
        <v>1</v>
      </c>
      <c r="B7" s="32" t="str">
        <f>VLOOKUP($AY7,INFO!$A$2:$D$151,3,0)</f>
        <v>M60</v>
      </c>
      <c r="C7" s="33" t="str">
        <f>VLOOKUP($AY7,INFO!$A$2:$B$151,2,0)</f>
        <v>FEKIAČ Jozef </v>
      </c>
      <c r="D7" s="31" t="str">
        <f>VLOOKUP($AY7,INFO!$A$2:$E$151,5,0)</f>
        <v>GBM5802</v>
      </c>
      <c r="E7" s="34">
        <f t="shared" si="0"/>
        <v>0.04394675925925928</v>
      </c>
      <c r="F7" s="35">
        <f t="shared" si="1"/>
        <v>4</v>
      </c>
      <c r="G7" s="35"/>
      <c r="H7" s="36" t="str">
        <f t="shared" si="2"/>
        <v>ST</v>
      </c>
      <c r="I7" s="37">
        <f t="shared" si="3"/>
        <v>0.0064814814814815325</v>
      </c>
      <c r="J7" s="38">
        <f t="shared" si="4"/>
        <v>83</v>
      </c>
      <c r="K7" s="37">
        <f t="shared" si="5"/>
        <v>0.014074074074074017</v>
      </c>
      <c r="L7" s="38">
        <f t="shared" si="6"/>
        <v>82</v>
      </c>
      <c r="M7" s="37">
        <f t="shared" si="7"/>
        <v>0.016736111111111063</v>
      </c>
      <c r="N7" s="38">
        <f t="shared" si="8"/>
        <v>81</v>
      </c>
      <c r="O7" s="37">
        <f t="shared" si="9"/>
        <v>0.005381944444444509</v>
      </c>
      <c r="P7" s="38">
        <f t="shared" si="10"/>
        <v>99</v>
      </c>
      <c r="Q7" s="37">
        <f t="shared" si="11"/>
        <v>0.0012731481481481621</v>
      </c>
      <c r="R7" s="38" t="str">
        <f t="shared" si="12"/>
        <v>CI</v>
      </c>
      <c r="S7" s="37" t="str">
        <f t="shared" si="13"/>
        <v>-</v>
      </c>
      <c r="T7" s="38" t="str">
        <f t="shared" si="14"/>
        <v>-</v>
      </c>
      <c r="U7" s="37" t="str">
        <f t="shared" si="15"/>
        <v>-</v>
      </c>
      <c r="V7" s="38" t="str">
        <f t="shared" si="16"/>
        <v>-</v>
      </c>
      <c r="W7" s="37" t="str">
        <f t="shared" si="17"/>
        <v>-</v>
      </c>
      <c r="X7" s="38" t="str">
        <f t="shared" si="18"/>
        <v>-</v>
      </c>
      <c r="Y7" s="37" t="str">
        <f t="shared" si="19"/>
        <v>-</v>
      </c>
      <c r="Z7" s="38" t="str">
        <f t="shared" si="20"/>
        <v>-</v>
      </c>
      <c r="AA7" s="37" t="str">
        <f t="shared" si="21"/>
        <v>-</v>
      </c>
      <c r="AB7" s="38" t="str">
        <f t="shared" si="22"/>
        <v>-</v>
      </c>
      <c r="AC7" s="37" t="str">
        <f t="shared" si="23"/>
        <v>-</v>
      </c>
      <c r="AD7" s="38" t="str">
        <f t="shared" si="24"/>
        <v>-</v>
      </c>
      <c r="AE7" s="37" t="str">
        <f t="shared" si="25"/>
        <v>-</v>
      </c>
      <c r="AF7" s="38" t="str">
        <f t="shared" si="26"/>
        <v>-</v>
      </c>
      <c r="AG7" s="37" t="str">
        <f t="shared" si="27"/>
        <v>-</v>
      </c>
      <c r="AH7" s="38" t="str">
        <f t="shared" si="28"/>
        <v>-</v>
      </c>
      <c r="AI7" s="37" t="str">
        <f t="shared" si="29"/>
        <v>-</v>
      </c>
      <c r="AJ7" s="38" t="str">
        <f t="shared" si="30"/>
        <v>-</v>
      </c>
      <c r="AK7" s="37" t="str">
        <f t="shared" si="31"/>
        <v>-</v>
      </c>
      <c r="AL7" s="38" t="str">
        <f t="shared" si="32"/>
        <v>-</v>
      </c>
      <c r="AM7" s="37" t="str">
        <f t="shared" si="33"/>
        <v>-</v>
      </c>
      <c r="AN7" s="38" t="str">
        <f t="shared" si="34"/>
        <v>-</v>
      </c>
      <c r="AO7" s="37" t="str">
        <f t="shared" si="35"/>
        <v>-</v>
      </c>
      <c r="AP7" s="38" t="str">
        <f t="shared" si="36"/>
        <v>-</v>
      </c>
      <c r="AQ7" s="37" t="str">
        <f t="shared" si="37"/>
        <v>-</v>
      </c>
      <c r="AR7" s="38" t="str">
        <f t="shared" si="38"/>
        <v>-</v>
      </c>
      <c r="AS7" s="37" t="str">
        <f t="shared" si="39"/>
        <v>-</v>
      </c>
      <c r="AT7" s="38" t="str">
        <f t="shared" si="40"/>
        <v>-</v>
      </c>
      <c r="AU7" s="37" t="str">
        <f t="shared" si="41"/>
        <v>-</v>
      </c>
      <c r="AV7" s="38" t="str">
        <f t="shared" si="42"/>
        <v>-</v>
      </c>
      <c r="AW7" s="37" t="str">
        <f t="shared" si="43"/>
        <v>-</v>
      </c>
      <c r="AX7" s="38" t="str">
        <f t="shared" si="44"/>
        <v>-</v>
      </c>
      <c r="AY7" s="39">
        <v>2042534</v>
      </c>
      <c r="AZ7" s="40">
        <v>0.6276157407407408</v>
      </c>
      <c r="BA7" s="41">
        <v>0.6302199074074074</v>
      </c>
      <c r="BB7" s="42">
        <v>0.6741666666666667</v>
      </c>
      <c r="BC7" s="6">
        <v>4</v>
      </c>
      <c r="BD7" s="6">
        <v>83</v>
      </c>
      <c r="BE7" s="41">
        <v>0.6367013888888889</v>
      </c>
      <c r="BF7" s="6">
        <v>82</v>
      </c>
      <c r="BG7" s="41">
        <v>0.650775462962963</v>
      </c>
      <c r="BH7" s="6">
        <v>81</v>
      </c>
      <c r="BI7" s="41">
        <v>0.667511574074074</v>
      </c>
      <c r="BJ7" s="6">
        <v>99</v>
      </c>
      <c r="BK7" s="41">
        <v>0.6728935185185185</v>
      </c>
      <c r="BM7" s="41"/>
      <c r="BO7" s="41"/>
      <c r="BQ7" s="41"/>
      <c r="BS7" s="40"/>
      <c r="BU7" s="40"/>
      <c r="BW7" s="40"/>
      <c r="BY7" s="40"/>
      <c r="CA7" s="40"/>
    </row>
    <row r="8" spans="1:79" s="6" customFormat="1" ht="15" customHeight="1">
      <c r="A8" s="31">
        <v>1</v>
      </c>
      <c r="B8" s="32" t="str">
        <f>VLOOKUP($AY8,INFO!$A$2:$D$151,3,0)</f>
        <v>D45</v>
      </c>
      <c r="C8" s="33" t="str">
        <f>VLOOKUP($AY8,INFO!$A$2:$B$151,2,0)</f>
        <v>TOMÁŠKOVÁ Barbora</v>
      </c>
      <c r="D8" s="31" t="str">
        <f>VLOOKUP($AY8,INFO!$A$2:$E$151,5,0)</f>
        <v>GBM7659</v>
      </c>
      <c r="E8" s="34">
        <f t="shared" si="0"/>
        <v>0.04258101851851859</v>
      </c>
      <c r="F8" s="35">
        <f t="shared" si="1"/>
        <v>5</v>
      </c>
      <c r="G8" s="35"/>
      <c r="H8" s="36" t="str">
        <f t="shared" si="2"/>
        <v>ST</v>
      </c>
      <c r="I8" s="37">
        <f t="shared" si="3"/>
        <v>0.006446759259259305</v>
      </c>
      <c r="J8" s="38">
        <f t="shared" si="4"/>
        <v>83</v>
      </c>
      <c r="K8" s="37">
        <f t="shared" si="5"/>
        <v>0.012465277777777728</v>
      </c>
      <c r="L8" s="38">
        <f t="shared" si="6"/>
        <v>82</v>
      </c>
      <c r="M8" s="37">
        <f t="shared" si="7"/>
        <v>0.003368055555555527</v>
      </c>
      <c r="N8" s="38">
        <f t="shared" si="8"/>
        <v>84</v>
      </c>
      <c r="O8" s="37">
        <f t="shared" si="9"/>
        <v>0.013958333333333406</v>
      </c>
      <c r="P8" s="38">
        <f t="shared" si="10"/>
        <v>81</v>
      </c>
      <c r="Q8" s="37">
        <f t="shared" si="11"/>
        <v>0.0052893518518518645</v>
      </c>
      <c r="R8" s="38">
        <f t="shared" si="12"/>
        <v>99</v>
      </c>
      <c r="S8" s="37">
        <f t="shared" si="13"/>
        <v>0.0010532407407407574</v>
      </c>
      <c r="T8" s="38" t="str">
        <f t="shared" si="14"/>
        <v>CI</v>
      </c>
      <c r="U8" s="37" t="str">
        <f t="shared" si="15"/>
        <v>-</v>
      </c>
      <c r="V8" s="38" t="str">
        <f t="shared" si="16"/>
        <v>-</v>
      </c>
      <c r="W8" s="37" t="str">
        <f t="shared" si="17"/>
        <v>-</v>
      </c>
      <c r="X8" s="38" t="str">
        <f t="shared" si="18"/>
        <v>-</v>
      </c>
      <c r="Y8" s="37" t="str">
        <f t="shared" si="19"/>
        <v>-</v>
      </c>
      <c r="Z8" s="38" t="str">
        <f t="shared" si="20"/>
        <v>-</v>
      </c>
      <c r="AA8" s="37" t="str">
        <f t="shared" si="21"/>
        <v>-</v>
      </c>
      <c r="AB8" s="38" t="str">
        <f t="shared" si="22"/>
        <v>-</v>
      </c>
      <c r="AC8" s="37" t="str">
        <f t="shared" si="23"/>
        <v>-</v>
      </c>
      <c r="AD8" s="38" t="str">
        <f t="shared" si="24"/>
        <v>-</v>
      </c>
      <c r="AE8" s="37" t="str">
        <f t="shared" si="25"/>
        <v>-</v>
      </c>
      <c r="AF8" s="38" t="str">
        <f t="shared" si="26"/>
        <v>-</v>
      </c>
      <c r="AG8" s="37" t="str">
        <f t="shared" si="27"/>
        <v>-</v>
      </c>
      <c r="AH8" s="38" t="str">
        <f t="shared" si="28"/>
        <v>-</v>
      </c>
      <c r="AI8" s="37" t="str">
        <f t="shared" si="29"/>
        <v>-</v>
      </c>
      <c r="AJ8" s="38" t="str">
        <f t="shared" si="30"/>
        <v>-</v>
      </c>
      <c r="AK8" s="37" t="str">
        <f t="shared" si="31"/>
        <v>-</v>
      </c>
      <c r="AL8" s="38" t="str">
        <f t="shared" si="32"/>
        <v>-</v>
      </c>
      <c r="AM8" s="37" t="str">
        <f t="shared" si="33"/>
        <v>-</v>
      </c>
      <c r="AN8" s="38" t="str">
        <f t="shared" si="34"/>
        <v>-</v>
      </c>
      <c r="AO8" s="37" t="str">
        <f t="shared" si="35"/>
        <v>-</v>
      </c>
      <c r="AP8" s="38" t="str">
        <f t="shared" si="36"/>
        <v>-</v>
      </c>
      <c r="AQ8" s="37" t="str">
        <f t="shared" si="37"/>
        <v>-</v>
      </c>
      <c r="AR8" s="38" t="str">
        <f t="shared" si="38"/>
        <v>-</v>
      </c>
      <c r="AS8" s="37" t="str">
        <f t="shared" si="39"/>
        <v>-</v>
      </c>
      <c r="AT8" s="38" t="str">
        <f t="shared" si="40"/>
        <v>-</v>
      </c>
      <c r="AU8" s="37" t="str">
        <f t="shared" si="41"/>
        <v>-</v>
      </c>
      <c r="AV8" s="38" t="str">
        <f t="shared" si="42"/>
        <v>-</v>
      </c>
      <c r="AW8" s="37" t="str">
        <f t="shared" si="43"/>
        <v>-</v>
      </c>
      <c r="AX8" s="38" t="str">
        <f t="shared" si="44"/>
        <v>-</v>
      </c>
      <c r="AY8" s="39">
        <v>2122346</v>
      </c>
      <c r="AZ8" s="40">
        <v>0.6399768518518518</v>
      </c>
      <c r="BA8" s="41">
        <v>0.6423842592592592</v>
      </c>
      <c r="BB8" s="42">
        <v>0.6849652777777778</v>
      </c>
      <c r="BC8" s="6">
        <v>5</v>
      </c>
      <c r="BD8" s="6">
        <v>83</v>
      </c>
      <c r="BE8" s="41">
        <v>0.6488310185185185</v>
      </c>
      <c r="BF8" s="6">
        <v>82</v>
      </c>
      <c r="BG8" s="41">
        <v>0.6612962962962963</v>
      </c>
      <c r="BH8" s="6">
        <v>84</v>
      </c>
      <c r="BI8" s="41">
        <v>0.6646643518518518</v>
      </c>
      <c r="BJ8" s="6">
        <v>81</v>
      </c>
      <c r="BK8" s="41">
        <v>0.6786226851851852</v>
      </c>
      <c r="BL8" s="6">
        <v>99</v>
      </c>
      <c r="BM8" s="41">
        <v>0.6839120370370371</v>
      </c>
      <c r="BO8" s="41"/>
      <c r="BQ8" s="41"/>
      <c r="BS8" s="40"/>
      <c r="BU8" s="40"/>
      <c r="BW8" s="40"/>
      <c r="BY8" s="40"/>
      <c r="CA8" s="41"/>
    </row>
    <row r="9" spans="1:79" s="6" customFormat="1" ht="15" customHeight="1">
      <c r="A9" s="31">
        <v>1</v>
      </c>
      <c r="B9" s="32" t="str">
        <f>VLOOKUP($AY9,INFO!$A$2:$D$151,3,0)</f>
        <v>D55</v>
      </c>
      <c r="C9" s="33" t="str">
        <f>VLOOKUP($AY9,INFO!$A$2:$B$151,2,0)</f>
        <v>FEKIAČOVÁ Mária</v>
      </c>
      <c r="D9" s="31" t="str">
        <f>VLOOKUP($AY9,INFO!$A$2:$E$151,5,0)</f>
        <v>GBM5853</v>
      </c>
      <c r="E9" s="34">
        <f t="shared" si="0"/>
        <v>0.057511574074074034</v>
      </c>
      <c r="F9" s="35">
        <f t="shared" si="1"/>
        <v>3</v>
      </c>
      <c r="G9" s="35"/>
      <c r="H9" s="36" t="str">
        <f t="shared" si="2"/>
        <v>ST</v>
      </c>
      <c r="I9" s="37">
        <f t="shared" si="3"/>
        <v>0.009432870370370328</v>
      </c>
      <c r="J9" s="38">
        <f t="shared" si="4"/>
        <v>83</v>
      </c>
      <c r="K9" s="37">
        <f t="shared" si="5"/>
        <v>0.024050925925925948</v>
      </c>
      <c r="L9" s="38">
        <f t="shared" si="6"/>
        <v>82</v>
      </c>
      <c r="M9" s="37">
        <f t="shared" si="7"/>
        <v>0.022060185185185266</v>
      </c>
      <c r="N9" s="38">
        <f t="shared" si="8"/>
        <v>99</v>
      </c>
      <c r="O9" s="37">
        <f t="shared" si="9"/>
        <v>0.001967592592592493</v>
      </c>
      <c r="P9" s="38" t="str">
        <f t="shared" si="10"/>
        <v>CI</v>
      </c>
      <c r="Q9" s="37" t="str">
        <f t="shared" si="11"/>
        <v>-</v>
      </c>
      <c r="R9" s="38" t="str">
        <f t="shared" si="12"/>
        <v>-</v>
      </c>
      <c r="S9" s="37" t="str">
        <f t="shared" si="13"/>
        <v>-</v>
      </c>
      <c r="T9" s="38" t="str">
        <f t="shared" si="14"/>
        <v>-</v>
      </c>
      <c r="U9" s="37" t="str">
        <f t="shared" si="15"/>
        <v>-</v>
      </c>
      <c r="V9" s="38" t="str">
        <f t="shared" si="16"/>
        <v>-</v>
      </c>
      <c r="W9" s="37" t="str">
        <f t="shared" si="17"/>
        <v>-</v>
      </c>
      <c r="X9" s="38" t="str">
        <f t="shared" si="18"/>
        <v>-</v>
      </c>
      <c r="Y9" s="37" t="str">
        <f t="shared" si="19"/>
        <v>-</v>
      </c>
      <c r="Z9" s="38" t="str">
        <f t="shared" si="20"/>
        <v>-</v>
      </c>
      <c r="AA9" s="37" t="str">
        <f t="shared" si="21"/>
        <v>-</v>
      </c>
      <c r="AB9" s="38" t="str">
        <f t="shared" si="22"/>
        <v>-</v>
      </c>
      <c r="AC9" s="37" t="str">
        <f t="shared" si="23"/>
        <v>-</v>
      </c>
      <c r="AD9" s="38" t="str">
        <f t="shared" si="24"/>
        <v>-</v>
      </c>
      <c r="AE9" s="37" t="str">
        <f t="shared" si="25"/>
        <v>-</v>
      </c>
      <c r="AF9" s="38" t="str">
        <f t="shared" si="26"/>
        <v>-</v>
      </c>
      <c r="AG9" s="37" t="str">
        <f t="shared" si="27"/>
        <v>-</v>
      </c>
      <c r="AH9" s="38" t="str">
        <f t="shared" si="28"/>
        <v>-</v>
      </c>
      <c r="AI9" s="37" t="str">
        <f t="shared" si="29"/>
        <v>-</v>
      </c>
      <c r="AJ9" s="38" t="str">
        <f t="shared" si="30"/>
        <v>-</v>
      </c>
      <c r="AK9" s="37" t="str">
        <f t="shared" si="31"/>
        <v>-</v>
      </c>
      <c r="AL9" s="38" t="str">
        <f t="shared" si="32"/>
        <v>-</v>
      </c>
      <c r="AM9" s="37" t="str">
        <f t="shared" si="33"/>
        <v>-</v>
      </c>
      <c r="AN9" s="38" t="str">
        <f t="shared" si="34"/>
        <v>-</v>
      </c>
      <c r="AO9" s="37" t="str">
        <f t="shared" si="35"/>
        <v>-</v>
      </c>
      <c r="AP9" s="38" t="str">
        <f t="shared" si="36"/>
        <v>-</v>
      </c>
      <c r="AQ9" s="37" t="str">
        <f t="shared" si="37"/>
        <v>-</v>
      </c>
      <c r="AR9" s="38" t="str">
        <f t="shared" si="38"/>
        <v>-</v>
      </c>
      <c r="AS9" s="37" t="str">
        <f t="shared" si="39"/>
        <v>-</v>
      </c>
      <c r="AT9" s="38" t="str">
        <f t="shared" si="40"/>
        <v>-</v>
      </c>
      <c r="AU9" s="37" t="str">
        <f t="shared" si="41"/>
        <v>-</v>
      </c>
      <c r="AV9" s="38" t="str">
        <f t="shared" si="42"/>
        <v>-</v>
      </c>
      <c r="AW9" s="37" t="str">
        <f t="shared" si="43"/>
        <v>-</v>
      </c>
      <c r="AX9" s="38" t="str">
        <f t="shared" si="44"/>
        <v>-</v>
      </c>
      <c r="AY9" s="39">
        <v>53793</v>
      </c>
      <c r="AZ9" s="40">
        <v>0.6277199074074075</v>
      </c>
      <c r="BA9" s="41">
        <v>0.6285069444444444</v>
      </c>
      <c r="BB9" s="42">
        <v>0.6860185185185185</v>
      </c>
      <c r="BC9" s="6">
        <v>3</v>
      </c>
      <c r="BD9" s="6">
        <v>83</v>
      </c>
      <c r="BE9" s="41">
        <v>0.6379398148148148</v>
      </c>
      <c r="BF9" s="6">
        <v>82</v>
      </c>
      <c r="BG9" s="41">
        <v>0.6619907407407407</v>
      </c>
      <c r="BH9" s="6">
        <v>99</v>
      </c>
      <c r="BI9" s="41">
        <v>0.684050925925926</v>
      </c>
      <c r="BK9" s="41"/>
      <c r="BM9" s="41"/>
      <c r="BO9" s="41"/>
      <c r="BQ9" s="41"/>
      <c r="BS9" s="40"/>
      <c r="BU9" s="40"/>
      <c r="BW9" s="40"/>
      <c r="BY9" s="40"/>
      <c r="CA9" s="40"/>
    </row>
    <row r="10" spans="1:79" s="6" customFormat="1" ht="15" customHeight="1">
      <c r="A10" s="31">
        <v>1</v>
      </c>
      <c r="B10" s="32" t="str">
        <f>VLOOKUP($AY10,INFO!$A$2:$D$151,3,0)</f>
        <v>M50</v>
      </c>
      <c r="C10" s="33" t="str">
        <f>VLOOKUP($AY10,INFO!$A$2:$B$151,2,0)</f>
        <v>ŽÁČEK Zbyněk</v>
      </c>
      <c r="D10" s="31" t="str">
        <f>VLOOKUP($AY10,INFO!$A$2:$E$151,5,0)</f>
        <v>GBM7107</v>
      </c>
      <c r="E10" s="34">
        <f t="shared" si="0"/>
        <v>0.044756944444444446</v>
      </c>
      <c r="F10" s="35">
        <f t="shared" si="1"/>
        <v>5</v>
      </c>
      <c r="G10" s="35"/>
      <c r="H10" s="36" t="str">
        <f t="shared" si="2"/>
        <v>ST</v>
      </c>
      <c r="I10" s="37">
        <f t="shared" si="3"/>
        <v>0.017094907407407378</v>
      </c>
      <c r="J10" s="38">
        <f t="shared" si="4"/>
        <v>82</v>
      </c>
      <c r="K10" s="37">
        <f t="shared" si="5"/>
        <v>0.0029166666666666785</v>
      </c>
      <c r="L10" s="38">
        <f t="shared" si="6"/>
        <v>84</v>
      </c>
      <c r="M10" s="37">
        <f t="shared" si="7"/>
        <v>0.012673611111111094</v>
      </c>
      <c r="N10" s="38">
        <f t="shared" si="8"/>
        <v>81</v>
      </c>
      <c r="O10" s="37">
        <f t="shared" si="9"/>
        <v>0.006458333333333344</v>
      </c>
      <c r="P10" s="38">
        <f t="shared" si="10"/>
        <v>85</v>
      </c>
      <c r="Q10" s="37">
        <f t="shared" si="11"/>
        <v>0.004583333333333384</v>
      </c>
      <c r="R10" s="38">
        <f t="shared" si="12"/>
        <v>99</v>
      </c>
      <c r="S10" s="37">
        <f t="shared" si="13"/>
        <v>0.0010300925925925686</v>
      </c>
      <c r="T10" s="38" t="str">
        <f t="shared" si="14"/>
        <v>CI</v>
      </c>
      <c r="U10" s="37" t="str">
        <f t="shared" si="15"/>
        <v>-</v>
      </c>
      <c r="V10" s="38" t="str">
        <f t="shared" si="16"/>
        <v>-</v>
      </c>
      <c r="W10" s="37" t="str">
        <f t="shared" si="17"/>
        <v>-</v>
      </c>
      <c r="X10" s="38" t="str">
        <f t="shared" si="18"/>
        <v>-</v>
      </c>
      <c r="Y10" s="37" t="str">
        <f t="shared" si="19"/>
        <v>-</v>
      </c>
      <c r="Z10" s="38" t="str">
        <f t="shared" si="20"/>
        <v>-</v>
      </c>
      <c r="AA10" s="37" t="str">
        <f t="shared" si="21"/>
        <v>-</v>
      </c>
      <c r="AB10" s="38" t="str">
        <f t="shared" si="22"/>
        <v>-</v>
      </c>
      <c r="AC10" s="37" t="str">
        <f t="shared" si="23"/>
        <v>-</v>
      </c>
      <c r="AD10" s="38" t="str">
        <f t="shared" si="24"/>
        <v>-</v>
      </c>
      <c r="AE10" s="37" t="str">
        <f t="shared" si="25"/>
        <v>-</v>
      </c>
      <c r="AF10" s="38" t="str">
        <f t="shared" si="26"/>
        <v>-</v>
      </c>
      <c r="AG10" s="37" t="str">
        <f t="shared" si="27"/>
        <v>-</v>
      </c>
      <c r="AH10" s="38" t="str">
        <f t="shared" si="28"/>
        <v>-</v>
      </c>
      <c r="AI10" s="37" t="str">
        <f t="shared" si="29"/>
        <v>-</v>
      </c>
      <c r="AJ10" s="38" t="str">
        <f t="shared" si="30"/>
        <v>-</v>
      </c>
      <c r="AK10" s="37" t="str">
        <f t="shared" si="31"/>
        <v>-</v>
      </c>
      <c r="AL10" s="38" t="str">
        <f t="shared" si="32"/>
        <v>-</v>
      </c>
      <c r="AM10" s="37" t="str">
        <f t="shared" si="33"/>
        <v>-</v>
      </c>
      <c r="AN10" s="38" t="str">
        <f t="shared" si="34"/>
        <v>-</v>
      </c>
      <c r="AO10" s="37" t="str">
        <f t="shared" si="35"/>
        <v>-</v>
      </c>
      <c r="AP10" s="38" t="str">
        <f t="shared" si="36"/>
        <v>-</v>
      </c>
      <c r="AQ10" s="37" t="str">
        <f t="shared" si="37"/>
        <v>-</v>
      </c>
      <c r="AR10" s="38" t="str">
        <f t="shared" si="38"/>
        <v>-</v>
      </c>
      <c r="AS10" s="37" t="str">
        <f t="shared" si="39"/>
        <v>-</v>
      </c>
      <c r="AT10" s="38" t="str">
        <f t="shared" si="40"/>
        <v>-</v>
      </c>
      <c r="AU10" s="37" t="str">
        <f t="shared" si="41"/>
        <v>-</v>
      </c>
      <c r="AV10" s="38" t="str">
        <f t="shared" si="42"/>
        <v>-</v>
      </c>
      <c r="AW10" s="37" t="str">
        <f t="shared" si="43"/>
        <v>-</v>
      </c>
      <c r="AX10" s="38" t="str">
        <f t="shared" si="44"/>
        <v>-</v>
      </c>
      <c r="AY10" s="39">
        <v>2032122</v>
      </c>
      <c r="AZ10" s="40">
        <v>0.6419675925925926</v>
      </c>
      <c r="BA10" s="41">
        <v>0.6441319444444444</v>
      </c>
      <c r="BB10" s="42">
        <v>0.6888888888888889</v>
      </c>
      <c r="BC10" s="6">
        <v>5</v>
      </c>
      <c r="BD10" s="6">
        <v>82</v>
      </c>
      <c r="BE10" s="41">
        <v>0.6612268518518518</v>
      </c>
      <c r="BF10" s="6">
        <v>84</v>
      </c>
      <c r="BG10" s="41">
        <v>0.6641435185185185</v>
      </c>
      <c r="BH10" s="6">
        <v>81</v>
      </c>
      <c r="BI10" s="41">
        <v>0.6768171296296296</v>
      </c>
      <c r="BJ10" s="6">
        <v>85</v>
      </c>
      <c r="BK10" s="41">
        <v>0.6832754629629629</v>
      </c>
      <c r="BL10" s="6">
        <v>99</v>
      </c>
      <c r="BM10" s="41">
        <v>0.6878587962962963</v>
      </c>
      <c r="BQ10" s="41"/>
      <c r="BS10" s="40"/>
      <c r="BU10" s="40"/>
      <c r="BW10" s="40"/>
      <c r="BY10" s="41"/>
      <c r="CA10" s="41"/>
    </row>
    <row r="11" spans="1:79" s="6" customFormat="1" ht="15" customHeight="1">
      <c r="A11" s="31">
        <v>1</v>
      </c>
      <c r="B11" s="32" t="str">
        <f>VLOOKUP($AY11,INFO!$A$2:$D$151,3,0)</f>
        <v>M16</v>
      </c>
      <c r="C11" s="33" t="str">
        <f>VLOOKUP($AY11,INFO!$A$2:$B$151,2,0)</f>
        <v>ONDROUCH Martin</v>
      </c>
      <c r="D11" s="31" t="str">
        <f>VLOOKUP($AY11,INFO!$A$2:$E$151,5,0)</f>
        <v>GBM0508</v>
      </c>
      <c r="E11" s="34">
        <f t="shared" si="0"/>
        <v>0.06028935185185191</v>
      </c>
      <c r="F11" s="35">
        <f t="shared" si="1"/>
        <v>6</v>
      </c>
      <c r="G11" s="35"/>
      <c r="H11" s="36" t="str">
        <f t="shared" si="2"/>
        <v>ST</v>
      </c>
      <c r="I11" s="37">
        <f t="shared" si="3"/>
        <v>0.006238425925925939</v>
      </c>
      <c r="J11" s="38">
        <f t="shared" si="4"/>
        <v>83</v>
      </c>
      <c r="K11" s="37">
        <f t="shared" si="5"/>
        <v>0.023229166666666634</v>
      </c>
      <c r="L11" s="38">
        <f t="shared" si="6"/>
        <v>82</v>
      </c>
      <c r="M11" s="37">
        <f t="shared" si="7"/>
        <v>0.003958333333333397</v>
      </c>
      <c r="N11" s="38">
        <f t="shared" si="8"/>
        <v>84</v>
      </c>
      <c r="O11" s="37">
        <f t="shared" si="9"/>
        <v>0.014525462962962976</v>
      </c>
      <c r="P11" s="38">
        <f t="shared" si="10"/>
        <v>81</v>
      </c>
      <c r="Q11" s="37">
        <f t="shared" si="11"/>
        <v>0.006805555555555509</v>
      </c>
      <c r="R11" s="38">
        <f t="shared" si="12"/>
        <v>85</v>
      </c>
      <c r="S11" s="37">
        <f t="shared" si="13"/>
        <v>0.0045949074074074225</v>
      </c>
      <c r="T11" s="38">
        <f t="shared" si="14"/>
        <v>99</v>
      </c>
      <c r="U11" s="37">
        <f t="shared" si="15"/>
        <v>0.0009375000000000355</v>
      </c>
      <c r="V11" s="38" t="str">
        <f t="shared" si="16"/>
        <v>CI</v>
      </c>
      <c r="W11" s="37" t="str">
        <f t="shared" si="17"/>
        <v>-</v>
      </c>
      <c r="X11" s="38" t="str">
        <f t="shared" si="18"/>
        <v>-</v>
      </c>
      <c r="Y11" s="37" t="str">
        <f t="shared" si="19"/>
        <v>-</v>
      </c>
      <c r="Z11" s="38" t="str">
        <f t="shared" si="20"/>
        <v>-</v>
      </c>
      <c r="AA11" s="37" t="str">
        <f t="shared" si="21"/>
        <v>-</v>
      </c>
      <c r="AB11" s="38" t="str">
        <f t="shared" si="22"/>
        <v>-</v>
      </c>
      <c r="AC11" s="37" t="str">
        <f t="shared" si="23"/>
        <v>-</v>
      </c>
      <c r="AD11" s="38" t="str">
        <f t="shared" si="24"/>
        <v>-</v>
      </c>
      <c r="AE11" s="37" t="str">
        <f t="shared" si="25"/>
        <v>-</v>
      </c>
      <c r="AF11" s="38" t="str">
        <f t="shared" si="26"/>
        <v>-</v>
      </c>
      <c r="AG11" s="37" t="str">
        <f t="shared" si="27"/>
        <v>-</v>
      </c>
      <c r="AH11" s="38" t="str">
        <f t="shared" si="28"/>
        <v>-</v>
      </c>
      <c r="AI11" s="37" t="str">
        <f t="shared" si="29"/>
        <v>-</v>
      </c>
      <c r="AJ11" s="38" t="str">
        <f t="shared" si="30"/>
        <v>-</v>
      </c>
      <c r="AK11" s="37" t="str">
        <f t="shared" si="31"/>
        <v>-</v>
      </c>
      <c r="AL11" s="38" t="str">
        <f t="shared" si="32"/>
        <v>-</v>
      </c>
      <c r="AM11" s="37" t="str">
        <f t="shared" si="33"/>
        <v>-</v>
      </c>
      <c r="AN11" s="38" t="str">
        <f t="shared" si="34"/>
        <v>-</v>
      </c>
      <c r="AO11" s="37" t="str">
        <f t="shared" si="35"/>
        <v>-</v>
      </c>
      <c r="AP11" s="38" t="str">
        <f t="shared" si="36"/>
        <v>-</v>
      </c>
      <c r="AQ11" s="37" t="str">
        <f t="shared" si="37"/>
        <v>-</v>
      </c>
      <c r="AR11" s="38" t="str">
        <f t="shared" si="38"/>
        <v>-</v>
      </c>
      <c r="AS11" s="37" t="str">
        <f t="shared" si="39"/>
        <v>-</v>
      </c>
      <c r="AT11" s="38" t="str">
        <f t="shared" si="40"/>
        <v>-</v>
      </c>
      <c r="AU11" s="37" t="str">
        <f t="shared" si="41"/>
        <v>-</v>
      </c>
      <c r="AV11" s="38" t="str">
        <f t="shared" si="42"/>
        <v>-</v>
      </c>
      <c r="AW11" s="37" t="str">
        <f t="shared" si="43"/>
        <v>-</v>
      </c>
      <c r="AX11" s="38" t="str">
        <f t="shared" si="44"/>
        <v>-</v>
      </c>
      <c r="AY11" s="39">
        <v>2126263</v>
      </c>
      <c r="AZ11" s="40">
        <v>0.6352083333333334</v>
      </c>
      <c r="BA11" s="41">
        <v>0.6354861111111111</v>
      </c>
      <c r="BB11" s="42">
        <v>0.695775462962963</v>
      </c>
      <c r="BC11" s="6">
        <v>6</v>
      </c>
      <c r="BD11" s="6">
        <v>83</v>
      </c>
      <c r="BE11" s="41">
        <v>0.641724537037037</v>
      </c>
      <c r="BF11" s="6">
        <v>82</v>
      </c>
      <c r="BG11" s="41">
        <v>0.6649537037037037</v>
      </c>
      <c r="BH11" s="6">
        <v>84</v>
      </c>
      <c r="BI11" s="41">
        <v>0.668912037037037</v>
      </c>
      <c r="BJ11" s="6">
        <v>81</v>
      </c>
      <c r="BK11" s="41">
        <v>0.6834375</v>
      </c>
      <c r="BL11" s="6">
        <v>85</v>
      </c>
      <c r="BM11" s="41">
        <v>0.6902430555555555</v>
      </c>
      <c r="BN11" s="6">
        <v>99</v>
      </c>
      <c r="BO11" s="41">
        <v>0.694837962962963</v>
      </c>
      <c r="BQ11" s="41"/>
      <c r="BS11" s="40"/>
      <c r="BU11" s="40"/>
      <c r="BW11" s="40"/>
      <c r="BY11" s="40"/>
      <c r="CA11" s="40"/>
    </row>
    <row r="12" spans="1:79" s="6" customFormat="1" ht="15" customHeight="1">
      <c r="A12" s="31">
        <v>1</v>
      </c>
      <c r="B12" s="32" t="str">
        <f>VLOOKUP($AY12,INFO!$A$2:$D$151,3,0)</f>
        <v>M50</v>
      </c>
      <c r="C12" s="33" t="str">
        <f>VLOOKUP($AY12,INFO!$A$2:$B$151,2,0)</f>
        <v>ŠIMEČEK Jozef</v>
      </c>
      <c r="D12" s="31" t="str">
        <f>VLOOKUP($AY12,INFO!$A$2:$E$151,5,0)</f>
        <v>SVK</v>
      </c>
      <c r="E12" s="34">
        <f t="shared" si="0"/>
        <v>0.030578703703703636</v>
      </c>
      <c r="F12" s="35">
        <f t="shared" si="1"/>
        <v>3</v>
      </c>
      <c r="G12" s="35"/>
      <c r="H12" s="36" t="str">
        <f t="shared" si="2"/>
        <v>ST</v>
      </c>
      <c r="I12" s="37">
        <f t="shared" si="3"/>
        <v>0.007511574074074101</v>
      </c>
      <c r="J12" s="38">
        <f t="shared" si="4"/>
        <v>83</v>
      </c>
      <c r="K12" s="37">
        <f t="shared" si="5"/>
        <v>0.014212962962962927</v>
      </c>
      <c r="L12" s="38">
        <f t="shared" si="6"/>
        <v>81</v>
      </c>
      <c r="M12" s="37">
        <f t="shared" si="7"/>
        <v>0.007511574074074101</v>
      </c>
      <c r="N12" s="38">
        <f t="shared" si="8"/>
        <v>99</v>
      </c>
      <c r="O12" s="37">
        <f t="shared" si="9"/>
        <v>0.0013425925925925064</v>
      </c>
      <c r="P12" s="38" t="str">
        <f t="shared" si="10"/>
        <v>CI</v>
      </c>
      <c r="Q12" s="37" t="str">
        <f t="shared" si="11"/>
        <v>-</v>
      </c>
      <c r="R12" s="38" t="str">
        <f t="shared" si="12"/>
        <v>-</v>
      </c>
      <c r="S12" s="37" t="str">
        <f t="shared" si="13"/>
        <v>-</v>
      </c>
      <c r="T12" s="38" t="str">
        <f t="shared" si="14"/>
        <v>-</v>
      </c>
      <c r="U12" s="37" t="str">
        <f t="shared" si="15"/>
        <v>-</v>
      </c>
      <c r="V12" s="38" t="str">
        <f t="shared" si="16"/>
        <v>-</v>
      </c>
      <c r="W12" s="37" t="str">
        <f t="shared" si="17"/>
        <v>-</v>
      </c>
      <c r="X12" s="38" t="str">
        <f t="shared" si="18"/>
        <v>-</v>
      </c>
      <c r="Y12" s="37" t="str">
        <f t="shared" si="19"/>
        <v>-</v>
      </c>
      <c r="Z12" s="38" t="str">
        <f t="shared" si="20"/>
        <v>-</v>
      </c>
      <c r="AA12" s="37" t="str">
        <f t="shared" si="21"/>
        <v>-</v>
      </c>
      <c r="AB12" s="38" t="str">
        <f t="shared" si="22"/>
        <v>-</v>
      </c>
      <c r="AC12" s="37" t="str">
        <f t="shared" si="23"/>
        <v>-</v>
      </c>
      <c r="AD12" s="38" t="str">
        <f t="shared" si="24"/>
        <v>-</v>
      </c>
      <c r="AE12" s="37" t="str">
        <f t="shared" si="25"/>
        <v>-</v>
      </c>
      <c r="AF12" s="38" t="str">
        <f t="shared" si="26"/>
        <v>-</v>
      </c>
      <c r="AG12" s="37" t="str">
        <f t="shared" si="27"/>
        <v>-</v>
      </c>
      <c r="AH12" s="38" t="str">
        <f t="shared" si="28"/>
        <v>-</v>
      </c>
      <c r="AI12" s="37" t="str">
        <f t="shared" si="29"/>
        <v>-</v>
      </c>
      <c r="AJ12" s="38" t="str">
        <f t="shared" si="30"/>
        <v>-</v>
      </c>
      <c r="AK12" s="37" t="str">
        <f t="shared" si="31"/>
        <v>-</v>
      </c>
      <c r="AL12" s="38" t="str">
        <f t="shared" si="32"/>
        <v>-</v>
      </c>
      <c r="AM12" s="37" t="str">
        <f t="shared" si="33"/>
        <v>-</v>
      </c>
      <c r="AN12" s="38" t="str">
        <f t="shared" si="34"/>
        <v>-</v>
      </c>
      <c r="AO12" s="37" t="str">
        <f t="shared" si="35"/>
        <v>-</v>
      </c>
      <c r="AP12" s="38" t="str">
        <f t="shared" si="36"/>
        <v>-</v>
      </c>
      <c r="AQ12" s="37" t="str">
        <f t="shared" si="37"/>
        <v>-</v>
      </c>
      <c r="AR12" s="38" t="str">
        <f t="shared" si="38"/>
        <v>-</v>
      </c>
      <c r="AS12" s="37" t="str">
        <f t="shared" si="39"/>
        <v>-</v>
      </c>
      <c r="AT12" s="38" t="str">
        <f t="shared" si="40"/>
        <v>-</v>
      </c>
      <c r="AU12" s="37" t="str">
        <f t="shared" si="41"/>
        <v>-</v>
      </c>
      <c r="AV12" s="38" t="str">
        <f t="shared" si="42"/>
        <v>-</v>
      </c>
      <c r="AW12" s="37" t="str">
        <f t="shared" si="43"/>
        <v>-</v>
      </c>
      <c r="AX12" s="38" t="str">
        <f t="shared" si="44"/>
        <v>-</v>
      </c>
      <c r="AY12" s="43">
        <v>416902</v>
      </c>
      <c r="AZ12" s="41">
        <v>0.6697337962962963</v>
      </c>
      <c r="BA12" s="41">
        <v>0.6772337962962963</v>
      </c>
      <c r="BB12" s="41">
        <v>0.7078125</v>
      </c>
      <c r="BC12" s="6">
        <v>3</v>
      </c>
      <c r="BD12" s="6">
        <v>83</v>
      </c>
      <c r="BE12" s="41">
        <v>0.6847453703703704</v>
      </c>
      <c r="BF12" s="6">
        <v>81</v>
      </c>
      <c r="BG12" s="41">
        <v>0.6989583333333333</v>
      </c>
      <c r="BH12" s="6">
        <v>99</v>
      </c>
      <c r="BI12" s="41">
        <v>0.7064699074074074</v>
      </c>
      <c r="BK12" s="41"/>
      <c r="BM12" s="41"/>
      <c r="BO12" s="41"/>
      <c r="BQ12" s="40"/>
      <c r="BS12" s="40"/>
      <c r="BU12" s="40"/>
      <c r="BW12" s="40"/>
      <c r="BY12" s="40"/>
      <c r="CA12" s="40"/>
    </row>
    <row r="13" spans="1:79" s="6" customFormat="1" ht="15" customHeight="1">
      <c r="A13" s="31">
        <v>1</v>
      </c>
      <c r="B13" s="32" t="str">
        <f>VLOOKUP($AY13,INFO!$A$2:$D$151,3,0)</f>
        <v>D45</v>
      </c>
      <c r="C13" s="33" t="str">
        <f>VLOOKUP($AY13,INFO!$A$2:$B$151,2,0)</f>
        <v>HAŽMUKOVÁ Pavla</v>
      </c>
      <c r="D13" s="31" t="str">
        <f>VLOOKUP($AY13,INFO!$A$2:$E$151,5,0)</f>
        <v>GBM7656</v>
      </c>
      <c r="E13" s="34">
        <f t="shared" si="0"/>
        <v>0.058229166666666665</v>
      </c>
      <c r="F13" s="35">
        <f t="shared" si="1"/>
        <v>6</v>
      </c>
      <c r="G13" s="35"/>
      <c r="H13" s="36" t="str">
        <f t="shared" si="2"/>
        <v>ST</v>
      </c>
      <c r="I13" s="37">
        <f t="shared" si="3"/>
        <v>0.00665509259259256</v>
      </c>
      <c r="J13" s="38">
        <f t="shared" si="4"/>
        <v>83</v>
      </c>
      <c r="K13" s="37">
        <f t="shared" si="5"/>
        <v>0.012499999999999956</v>
      </c>
      <c r="L13" s="38">
        <f t="shared" si="6"/>
        <v>82</v>
      </c>
      <c r="M13" s="37">
        <f t="shared" si="7"/>
        <v>0.005671296296296369</v>
      </c>
      <c r="N13" s="38">
        <f t="shared" si="8"/>
        <v>84</v>
      </c>
      <c r="O13" s="37">
        <f t="shared" si="9"/>
        <v>0.02067129629629627</v>
      </c>
      <c r="P13" s="38">
        <f t="shared" si="10"/>
        <v>85</v>
      </c>
      <c r="Q13" s="37">
        <f t="shared" si="11"/>
        <v>0.005937499999999929</v>
      </c>
      <c r="R13" s="38">
        <f t="shared" si="12"/>
        <v>81</v>
      </c>
      <c r="S13" s="37">
        <f t="shared" si="13"/>
        <v>0.005543981481481497</v>
      </c>
      <c r="T13" s="38">
        <f t="shared" si="14"/>
        <v>99</v>
      </c>
      <c r="U13" s="37">
        <f t="shared" si="15"/>
        <v>0.0012500000000000844</v>
      </c>
      <c r="V13" s="38" t="str">
        <f t="shared" si="16"/>
        <v>CI</v>
      </c>
      <c r="W13" s="37" t="str">
        <f t="shared" si="17"/>
        <v>-</v>
      </c>
      <c r="X13" s="38" t="str">
        <f t="shared" si="18"/>
        <v>-</v>
      </c>
      <c r="Y13" s="37" t="str">
        <f t="shared" si="19"/>
        <v>-</v>
      </c>
      <c r="Z13" s="38" t="str">
        <f t="shared" si="20"/>
        <v>-</v>
      </c>
      <c r="AA13" s="37" t="str">
        <f t="shared" si="21"/>
        <v>-</v>
      </c>
      <c r="AB13" s="38" t="str">
        <f t="shared" si="22"/>
        <v>-</v>
      </c>
      <c r="AC13" s="37" t="str">
        <f t="shared" si="23"/>
        <v>-</v>
      </c>
      <c r="AD13" s="38" t="str">
        <f t="shared" si="24"/>
        <v>-</v>
      </c>
      <c r="AE13" s="37" t="str">
        <f t="shared" si="25"/>
        <v>-</v>
      </c>
      <c r="AF13" s="38" t="str">
        <f t="shared" si="26"/>
        <v>-</v>
      </c>
      <c r="AG13" s="37" t="str">
        <f t="shared" si="27"/>
        <v>-</v>
      </c>
      <c r="AH13" s="38" t="str">
        <f t="shared" si="28"/>
        <v>-</v>
      </c>
      <c r="AI13" s="37" t="str">
        <f t="shared" si="29"/>
        <v>-</v>
      </c>
      <c r="AJ13" s="38" t="str">
        <f t="shared" si="30"/>
        <v>-</v>
      </c>
      <c r="AK13" s="37" t="str">
        <f t="shared" si="31"/>
        <v>-</v>
      </c>
      <c r="AL13" s="38" t="str">
        <f t="shared" si="32"/>
        <v>-</v>
      </c>
      <c r="AM13" s="37" t="str">
        <f t="shared" si="33"/>
        <v>-</v>
      </c>
      <c r="AN13" s="38" t="str">
        <f t="shared" si="34"/>
        <v>-</v>
      </c>
      <c r="AO13" s="37" t="str">
        <f t="shared" si="35"/>
        <v>-</v>
      </c>
      <c r="AP13" s="38" t="str">
        <f t="shared" si="36"/>
        <v>-</v>
      </c>
      <c r="AQ13" s="37" t="str">
        <f t="shared" si="37"/>
        <v>-</v>
      </c>
      <c r="AR13" s="38" t="str">
        <f t="shared" si="38"/>
        <v>-</v>
      </c>
      <c r="AS13" s="37" t="str">
        <f t="shared" si="39"/>
        <v>-</v>
      </c>
      <c r="AT13" s="38" t="str">
        <f t="shared" si="40"/>
        <v>-</v>
      </c>
      <c r="AU13" s="37" t="str">
        <f t="shared" si="41"/>
        <v>-</v>
      </c>
      <c r="AV13" s="38" t="str">
        <f t="shared" si="42"/>
        <v>-</v>
      </c>
      <c r="AW13" s="37" t="str">
        <f t="shared" si="43"/>
        <v>-</v>
      </c>
      <c r="AX13" s="38" t="str">
        <f t="shared" si="44"/>
        <v>-</v>
      </c>
      <c r="AY13" s="39">
        <v>2126266</v>
      </c>
      <c r="AZ13" s="40">
        <v>0.6578819444444445</v>
      </c>
      <c r="BA13" s="41">
        <v>0.6580208333333334</v>
      </c>
      <c r="BB13" s="42">
        <v>0.71625</v>
      </c>
      <c r="BC13" s="6">
        <v>6</v>
      </c>
      <c r="BD13" s="6">
        <v>83</v>
      </c>
      <c r="BE13" s="41">
        <v>0.664675925925926</v>
      </c>
      <c r="BF13" s="6">
        <v>82</v>
      </c>
      <c r="BG13" s="41">
        <v>0.6771759259259259</v>
      </c>
      <c r="BH13" s="6">
        <v>84</v>
      </c>
      <c r="BI13" s="41">
        <v>0.6828472222222223</v>
      </c>
      <c r="BJ13" s="6">
        <v>85</v>
      </c>
      <c r="BK13" s="41">
        <v>0.7035185185185185</v>
      </c>
      <c r="BL13" s="6">
        <v>81</v>
      </c>
      <c r="BM13" s="41">
        <v>0.7094560185185185</v>
      </c>
      <c r="BN13" s="6">
        <v>99</v>
      </c>
      <c r="BO13" s="41">
        <v>0.715</v>
      </c>
      <c r="BQ13" s="40"/>
      <c r="BS13" s="40"/>
      <c r="BU13" s="40"/>
      <c r="BW13" s="40"/>
      <c r="BY13" s="40"/>
      <c r="CA13" s="40"/>
    </row>
    <row r="14" spans="1:79" s="6" customFormat="1" ht="15" customHeight="1">
      <c r="A14" s="31">
        <v>1</v>
      </c>
      <c r="B14" s="32" t="str">
        <f>VLOOKUP($AY14,INFO!$A$2:$D$151,3,0)</f>
        <v>D19</v>
      </c>
      <c r="C14" s="33" t="str">
        <f>VLOOKUP($AY14,INFO!$A$2:$B$151,2,0)</f>
        <v>TOLLAROVÁ Markéta</v>
      </c>
      <c r="D14" s="31" t="str">
        <f>VLOOKUP($AY14,INFO!$A$2:$E$151,5,0)</f>
        <v>GBM0479</v>
      </c>
      <c r="E14" s="34">
        <f t="shared" si="0"/>
        <v>0.0396643518518518</v>
      </c>
      <c r="F14" s="35">
        <f t="shared" si="1"/>
        <v>5</v>
      </c>
      <c r="G14" s="35"/>
      <c r="H14" s="36" t="str">
        <f t="shared" si="2"/>
        <v>ST</v>
      </c>
      <c r="I14" s="37">
        <f t="shared" si="3"/>
        <v>0.004872685185185133</v>
      </c>
      <c r="J14" s="38">
        <f t="shared" si="4"/>
        <v>83</v>
      </c>
      <c r="K14" s="37">
        <f t="shared" si="5"/>
        <v>0.00824074074074077</v>
      </c>
      <c r="L14" s="38">
        <f t="shared" si="6"/>
        <v>82</v>
      </c>
      <c r="M14" s="37">
        <f t="shared" si="7"/>
        <v>0.0045023148148147785</v>
      </c>
      <c r="N14" s="38">
        <f t="shared" si="8"/>
        <v>84</v>
      </c>
      <c r="O14" s="37">
        <f t="shared" si="9"/>
        <v>0.017708333333333437</v>
      </c>
      <c r="P14" s="38">
        <f t="shared" si="10"/>
        <v>85</v>
      </c>
      <c r="Q14" s="37">
        <f t="shared" si="11"/>
        <v>0.003576388888888782</v>
      </c>
      <c r="R14" s="38">
        <f t="shared" si="12"/>
        <v>99</v>
      </c>
      <c r="S14" s="37">
        <f t="shared" si="13"/>
        <v>0.0007638888888888973</v>
      </c>
      <c r="T14" s="38" t="str">
        <f t="shared" si="14"/>
        <v>CI</v>
      </c>
      <c r="U14" s="37" t="str">
        <f t="shared" si="15"/>
        <v>-</v>
      </c>
      <c r="V14" s="38" t="str">
        <f t="shared" si="16"/>
        <v>-</v>
      </c>
      <c r="W14" s="37" t="str">
        <f t="shared" si="17"/>
        <v>-</v>
      </c>
      <c r="X14" s="38" t="str">
        <f t="shared" si="18"/>
        <v>-</v>
      </c>
      <c r="Y14" s="37" t="str">
        <f t="shared" si="19"/>
        <v>-</v>
      </c>
      <c r="Z14" s="38" t="str">
        <f t="shared" si="20"/>
        <v>-</v>
      </c>
      <c r="AA14" s="37" t="str">
        <f t="shared" si="21"/>
        <v>-</v>
      </c>
      <c r="AB14" s="38" t="str">
        <f t="shared" si="22"/>
        <v>-</v>
      </c>
      <c r="AC14" s="37" t="str">
        <f t="shared" si="23"/>
        <v>-</v>
      </c>
      <c r="AD14" s="38" t="str">
        <f t="shared" si="24"/>
        <v>-</v>
      </c>
      <c r="AE14" s="37" t="str">
        <f t="shared" si="25"/>
        <v>-</v>
      </c>
      <c r="AF14" s="38" t="str">
        <f t="shared" si="26"/>
        <v>-</v>
      </c>
      <c r="AG14" s="37" t="str">
        <f t="shared" si="27"/>
        <v>-</v>
      </c>
      <c r="AH14" s="38" t="str">
        <f t="shared" si="28"/>
        <v>-</v>
      </c>
      <c r="AI14" s="37" t="str">
        <f t="shared" si="29"/>
        <v>-</v>
      </c>
      <c r="AJ14" s="38" t="str">
        <f t="shared" si="30"/>
        <v>-</v>
      </c>
      <c r="AK14" s="37" t="str">
        <f t="shared" si="31"/>
        <v>-</v>
      </c>
      <c r="AL14" s="38" t="str">
        <f t="shared" si="32"/>
        <v>-</v>
      </c>
      <c r="AM14" s="37" t="str">
        <f t="shared" si="33"/>
        <v>-</v>
      </c>
      <c r="AN14" s="38" t="str">
        <f t="shared" si="34"/>
        <v>-</v>
      </c>
      <c r="AO14" s="37" t="str">
        <f t="shared" si="35"/>
        <v>-</v>
      </c>
      <c r="AP14" s="38" t="str">
        <f t="shared" si="36"/>
        <v>-</v>
      </c>
      <c r="AQ14" s="37" t="str">
        <f t="shared" si="37"/>
        <v>-</v>
      </c>
      <c r="AR14" s="38" t="str">
        <f t="shared" si="38"/>
        <v>-</v>
      </c>
      <c r="AS14" s="37" t="str">
        <f t="shared" si="39"/>
        <v>-</v>
      </c>
      <c r="AT14" s="38" t="str">
        <f t="shared" si="40"/>
        <v>-</v>
      </c>
      <c r="AU14" s="37" t="str">
        <f t="shared" si="41"/>
        <v>-</v>
      </c>
      <c r="AV14" s="38" t="str">
        <f t="shared" si="42"/>
        <v>-</v>
      </c>
      <c r="AW14" s="37" t="str">
        <f t="shared" si="43"/>
        <v>-</v>
      </c>
      <c r="AX14" s="38" t="str">
        <f t="shared" si="44"/>
        <v>-</v>
      </c>
      <c r="AY14" s="39">
        <v>2126264</v>
      </c>
      <c r="AZ14" s="40">
        <v>0.6708449074074074</v>
      </c>
      <c r="BA14" s="41">
        <v>0.6771296296296296</v>
      </c>
      <c r="BB14" s="42">
        <v>0.7167939814814814</v>
      </c>
      <c r="BC14" s="6">
        <v>5</v>
      </c>
      <c r="BD14" s="6">
        <v>83</v>
      </c>
      <c r="BE14" s="41">
        <v>0.6820023148148148</v>
      </c>
      <c r="BF14" s="6">
        <v>82</v>
      </c>
      <c r="BG14" s="41">
        <v>0.6902430555555555</v>
      </c>
      <c r="BH14" s="6">
        <v>84</v>
      </c>
      <c r="BI14" s="41">
        <v>0.6947453703703703</v>
      </c>
      <c r="BJ14" s="6">
        <v>85</v>
      </c>
      <c r="BK14" s="41">
        <v>0.7124537037037038</v>
      </c>
      <c r="BL14" s="6">
        <v>99</v>
      </c>
      <c r="BM14" s="41">
        <v>0.7160300925925925</v>
      </c>
      <c r="BO14" s="41"/>
      <c r="BQ14" s="40"/>
      <c r="BS14" s="40"/>
      <c r="BU14" s="40"/>
      <c r="BW14" s="40"/>
      <c r="BY14" s="40"/>
      <c r="CA14" s="41"/>
    </row>
    <row r="15" spans="1:79" s="6" customFormat="1" ht="15" customHeight="1">
      <c r="A15" s="31">
        <v>1</v>
      </c>
      <c r="B15" s="32" t="str">
        <f>VLOOKUP($AY15,INFO!$A$2:$D$151,3,0)</f>
        <v>D19</v>
      </c>
      <c r="C15" s="33" t="str">
        <f>VLOOKUP($AY15,INFO!$A$2:$B$151,2,0)</f>
        <v>TOLLAROVÁ Markéta</v>
      </c>
      <c r="D15" s="31" t="str">
        <f>VLOOKUP($AY15,INFO!$A$2:$E$151,5,0)</f>
        <v>GBM0479</v>
      </c>
      <c r="E15" s="34">
        <f t="shared" si="0"/>
        <v>0.0396643518518518</v>
      </c>
      <c r="F15" s="35">
        <f t="shared" si="1"/>
        <v>5</v>
      </c>
      <c r="G15" s="35"/>
      <c r="H15" s="36" t="str">
        <f t="shared" si="2"/>
        <v>ST</v>
      </c>
      <c r="I15" s="37">
        <f t="shared" si="3"/>
        <v>0.004872685185185133</v>
      </c>
      <c r="J15" s="38">
        <f t="shared" si="4"/>
        <v>83</v>
      </c>
      <c r="K15" s="37">
        <f t="shared" si="5"/>
        <v>0.00824074074074077</v>
      </c>
      <c r="L15" s="38">
        <f t="shared" si="6"/>
        <v>82</v>
      </c>
      <c r="M15" s="37">
        <f t="shared" si="7"/>
        <v>0.0045023148148147785</v>
      </c>
      <c r="N15" s="38">
        <f t="shared" si="8"/>
        <v>84</v>
      </c>
      <c r="O15" s="37">
        <f t="shared" si="9"/>
        <v>0.017708333333333437</v>
      </c>
      <c r="P15" s="38">
        <f t="shared" si="10"/>
        <v>85</v>
      </c>
      <c r="Q15" s="37">
        <f t="shared" si="11"/>
        <v>0.003576388888888782</v>
      </c>
      <c r="R15" s="38">
        <f t="shared" si="12"/>
        <v>99</v>
      </c>
      <c r="S15" s="37">
        <f t="shared" si="13"/>
        <v>0.0007638888888888973</v>
      </c>
      <c r="T15" s="38" t="str">
        <f t="shared" si="14"/>
        <v>CI</v>
      </c>
      <c r="U15" s="37" t="str">
        <f t="shared" si="15"/>
        <v>-</v>
      </c>
      <c r="V15" s="38" t="str">
        <f t="shared" si="16"/>
        <v>-</v>
      </c>
      <c r="W15" s="37" t="str">
        <f t="shared" si="17"/>
        <v>-</v>
      </c>
      <c r="X15" s="38" t="str">
        <f t="shared" si="18"/>
        <v>-</v>
      </c>
      <c r="Y15" s="37" t="str">
        <f t="shared" si="19"/>
        <v>-</v>
      </c>
      <c r="Z15" s="38" t="str">
        <f t="shared" si="20"/>
        <v>-</v>
      </c>
      <c r="AA15" s="37" t="str">
        <f t="shared" si="21"/>
        <v>-</v>
      </c>
      <c r="AB15" s="38" t="str">
        <f t="shared" si="22"/>
        <v>-</v>
      </c>
      <c r="AC15" s="37" t="str">
        <f t="shared" si="23"/>
        <v>-</v>
      </c>
      <c r="AD15" s="38" t="str">
        <f t="shared" si="24"/>
        <v>-</v>
      </c>
      <c r="AE15" s="37" t="str">
        <f t="shared" si="25"/>
        <v>-</v>
      </c>
      <c r="AF15" s="38" t="str">
        <f t="shared" si="26"/>
        <v>-</v>
      </c>
      <c r="AG15" s="37" t="str">
        <f t="shared" si="27"/>
        <v>-</v>
      </c>
      <c r="AH15" s="38" t="str">
        <f t="shared" si="28"/>
        <v>-</v>
      </c>
      <c r="AI15" s="37" t="str">
        <f t="shared" si="29"/>
        <v>-</v>
      </c>
      <c r="AJ15" s="38" t="str">
        <f t="shared" si="30"/>
        <v>-</v>
      </c>
      <c r="AK15" s="37" t="str">
        <f t="shared" si="31"/>
        <v>-</v>
      </c>
      <c r="AL15" s="38" t="str">
        <f t="shared" si="32"/>
        <v>-</v>
      </c>
      <c r="AM15" s="37" t="str">
        <f t="shared" si="33"/>
        <v>-</v>
      </c>
      <c r="AN15" s="38" t="str">
        <f t="shared" si="34"/>
        <v>-</v>
      </c>
      <c r="AO15" s="37" t="str">
        <f t="shared" si="35"/>
        <v>-</v>
      </c>
      <c r="AP15" s="38" t="str">
        <f t="shared" si="36"/>
        <v>-</v>
      </c>
      <c r="AQ15" s="37" t="str">
        <f t="shared" si="37"/>
        <v>-</v>
      </c>
      <c r="AR15" s="38" t="str">
        <f t="shared" si="38"/>
        <v>-</v>
      </c>
      <c r="AS15" s="37" t="str">
        <f t="shared" si="39"/>
        <v>-</v>
      </c>
      <c r="AT15" s="38" t="str">
        <f t="shared" si="40"/>
        <v>-</v>
      </c>
      <c r="AU15" s="37" t="str">
        <f t="shared" si="41"/>
        <v>-</v>
      </c>
      <c r="AV15" s="38" t="str">
        <f t="shared" si="42"/>
        <v>-</v>
      </c>
      <c r="AW15" s="37" t="str">
        <f t="shared" si="43"/>
        <v>-</v>
      </c>
      <c r="AX15" s="38" t="str">
        <f t="shared" si="44"/>
        <v>-</v>
      </c>
      <c r="AY15" s="39">
        <v>2126264</v>
      </c>
      <c r="AZ15" s="40">
        <v>0.6708449074074074</v>
      </c>
      <c r="BA15" s="41">
        <v>0.6771296296296296</v>
      </c>
      <c r="BB15" s="42">
        <v>0.7167939814814814</v>
      </c>
      <c r="BC15" s="6">
        <v>5</v>
      </c>
      <c r="BD15" s="6">
        <v>83</v>
      </c>
      <c r="BE15" s="41">
        <v>0.6820023148148148</v>
      </c>
      <c r="BF15" s="6">
        <v>82</v>
      </c>
      <c r="BG15" s="41">
        <v>0.6902430555555555</v>
      </c>
      <c r="BH15" s="6">
        <v>84</v>
      </c>
      <c r="BI15" s="41">
        <v>0.6947453703703703</v>
      </c>
      <c r="BJ15" s="6">
        <v>85</v>
      </c>
      <c r="BK15" s="41">
        <v>0.7124537037037038</v>
      </c>
      <c r="BL15" s="6">
        <v>99</v>
      </c>
      <c r="BM15" s="41">
        <v>0.7160300925925925</v>
      </c>
      <c r="BO15" s="41"/>
      <c r="BQ15" s="40"/>
      <c r="BS15" s="40"/>
      <c r="BU15" s="40"/>
      <c r="BW15" s="40"/>
      <c r="BY15" s="40"/>
      <c r="CA15" s="40"/>
    </row>
    <row r="16" spans="1:79" s="6" customFormat="1" ht="15" customHeight="1">
      <c r="A16" s="31">
        <v>1</v>
      </c>
      <c r="B16" s="32" t="str">
        <f>VLOOKUP($AY16,INFO!$A$2:$D$151,3,0)</f>
        <v>M50</v>
      </c>
      <c r="C16" s="33" t="str">
        <f>VLOOKUP($AY16,INFO!$A$2:$B$151,2,0)</f>
        <v>HAŽMUK Ivo</v>
      </c>
      <c r="D16" s="31" t="str">
        <f>VLOOKUP($AY16,INFO!$A$2:$E$151,5,0)</f>
        <v>GBM7002</v>
      </c>
      <c r="E16" s="34">
        <f t="shared" si="0"/>
        <v>0.04855324074074063</v>
      </c>
      <c r="F16" s="35">
        <f t="shared" si="1"/>
        <v>5</v>
      </c>
      <c r="G16" s="35"/>
      <c r="H16" s="36" t="str">
        <f t="shared" si="2"/>
        <v>ST</v>
      </c>
      <c r="I16" s="37">
        <f t="shared" si="3"/>
        <v>0.020462962962962905</v>
      </c>
      <c r="J16" s="38">
        <f t="shared" si="4"/>
        <v>82</v>
      </c>
      <c r="K16" s="37">
        <f t="shared" si="5"/>
        <v>0.004039351851851891</v>
      </c>
      <c r="L16" s="38">
        <f t="shared" si="6"/>
        <v>84</v>
      </c>
      <c r="M16" s="37">
        <f t="shared" si="7"/>
        <v>0.012395833333333273</v>
      </c>
      <c r="N16" s="38">
        <f t="shared" si="8"/>
        <v>81</v>
      </c>
      <c r="O16" s="37">
        <f t="shared" si="9"/>
        <v>0.005821759259259318</v>
      </c>
      <c r="P16" s="38">
        <f t="shared" si="10"/>
        <v>85</v>
      </c>
      <c r="Q16" s="37">
        <f t="shared" si="11"/>
        <v>0.004861111111111094</v>
      </c>
      <c r="R16" s="38">
        <f t="shared" si="12"/>
        <v>99</v>
      </c>
      <c r="S16" s="37">
        <f t="shared" si="13"/>
        <v>0.0009722222222221522</v>
      </c>
      <c r="T16" s="38" t="str">
        <f t="shared" si="14"/>
        <v>CI</v>
      </c>
      <c r="U16" s="37" t="str">
        <f t="shared" si="15"/>
        <v>-</v>
      </c>
      <c r="V16" s="38" t="str">
        <f t="shared" si="16"/>
        <v>-</v>
      </c>
      <c r="W16" s="37" t="str">
        <f t="shared" si="17"/>
        <v>-</v>
      </c>
      <c r="X16" s="38" t="str">
        <f t="shared" si="18"/>
        <v>-</v>
      </c>
      <c r="Y16" s="37" t="str">
        <f t="shared" si="19"/>
        <v>-</v>
      </c>
      <c r="Z16" s="38" t="str">
        <f t="shared" si="20"/>
        <v>-</v>
      </c>
      <c r="AA16" s="37" t="str">
        <f t="shared" si="21"/>
        <v>-</v>
      </c>
      <c r="AB16" s="38" t="str">
        <f t="shared" si="22"/>
        <v>-</v>
      </c>
      <c r="AC16" s="37" t="str">
        <f t="shared" si="23"/>
        <v>-</v>
      </c>
      <c r="AD16" s="38" t="str">
        <f t="shared" si="24"/>
        <v>-</v>
      </c>
      <c r="AE16" s="37" t="str">
        <f t="shared" si="25"/>
        <v>-</v>
      </c>
      <c r="AF16" s="38" t="str">
        <f t="shared" si="26"/>
        <v>-</v>
      </c>
      <c r="AG16" s="37" t="str">
        <f t="shared" si="27"/>
        <v>-</v>
      </c>
      <c r="AH16" s="38" t="str">
        <f t="shared" si="28"/>
        <v>-</v>
      </c>
      <c r="AI16" s="37" t="str">
        <f t="shared" si="29"/>
        <v>-</v>
      </c>
      <c r="AJ16" s="38" t="str">
        <f t="shared" si="30"/>
        <v>-</v>
      </c>
      <c r="AK16" s="37" t="str">
        <f t="shared" si="31"/>
        <v>-</v>
      </c>
      <c r="AL16" s="38" t="str">
        <f t="shared" si="32"/>
        <v>-</v>
      </c>
      <c r="AM16" s="37" t="str">
        <f t="shared" si="33"/>
        <v>-</v>
      </c>
      <c r="AN16" s="38" t="str">
        <f t="shared" si="34"/>
        <v>-</v>
      </c>
      <c r="AO16" s="37" t="str">
        <f t="shared" si="35"/>
        <v>-</v>
      </c>
      <c r="AP16" s="38" t="str">
        <f t="shared" si="36"/>
        <v>-</v>
      </c>
      <c r="AQ16" s="37" t="str">
        <f t="shared" si="37"/>
        <v>-</v>
      </c>
      <c r="AR16" s="38" t="str">
        <f t="shared" si="38"/>
        <v>-</v>
      </c>
      <c r="AS16" s="37" t="str">
        <f t="shared" si="39"/>
        <v>-</v>
      </c>
      <c r="AT16" s="38" t="str">
        <f t="shared" si="40"/>
        <v>-</v>
      </c>
      <c r="AU16" s="37" t="str">
        <f t="shared" si="41"/>
        <v>-</v>
      </c>
      <c r="AV16" s="38" t="str">
        <f t="shared" si="42"/>
        <v>-</v>
      </c>
      <c r="AW16" s="37" t="str">
        <f t="shared" si="43"/>
        <v>-</v>
      </c>
      <c r="AX16" s="38" t="str">
        <f t="shared" si="44"/>
        <v>-</v>
      </c>
      <c r="AY16" s="39">
        <v>2060220</v>
      </c>
      <c r="AZ16" s="40">
        <v>0.6631365740740741</v>
      </c>
      <c r="BA16" s="41">
        <v>0.668425925925926</v>
      </c>
      <c r="BB16" s="42">
        <v>0.7169791666666666</v>
      </c>
      <c r="BC16" s="6">
        <v>5</v>
      </c>
      <c r="BD16" s="6">
        <v>82</v>
      </c>
      <c r="BE16" s="41">
        <v>0.6888888888888889</v>
      </c>
      <c r="BF16" s="6">
        <v>84</v>
      </c>
      <c r="BG16" s="41">
        <v>0.6929282407407408</v>
      </c>
      <c r="BH16" s="6">
        <v>81</v>
      </c>
      <c r="BI16" s="41">
        <v>0.705324074074074</v>
      </c>
      <c r="BJ16" s="6">
        <v>85</v>
      </c>
      <c r="BK16" s="41">
        <v>0.7111458333333334</v>
      </c>
      <c r="BL16" s="6">
        <v>99</v>
      </c>
      <c r="BM16" s="41">
        <v>0.7160069444444445</v>
      </c>
      <c r="BO16" s="41"/>
      <c r="BQ16" s="40"/>
      <c r="BS16" s="40"/>
      <c r="BU16" s="40"/>
      <c r="BW16" s="40"/>
      <c r="BY16" s="40"/>
      <c r="CA16" s="40"/>
    </row>
    <row r="17" spans="1:81" s="6" customFormat="1" ht="15" customHeight="1">
      <c r="A17" s="31">
        <v>1</v>
      </c>
      <c r="B17" s="32" t="str">
        <f>VLOOKUP($AY17,INFO!$A$2:$D$151,3,0)</f>
        <v>M12</v>
      </c>
      <c r="C17" s="33" t="str">
        <f>VLOOKUP($AY17,INFO!$A$2:$B$151,2,0)</f>
        <v>HAŽMUK Zbyšek</v>
      </c>
      <c r="D17" s="31" t="str">
        <f>VLOOKUP($AY17,INFO!$A$2:$E$151,5,0)</f>
        <v>GBM1201</v>
      </c>
      <c r="E17" s="34">
        <f t="shared" si="0"/>
        <v>0.0516550925925926</v>
      </c>
      <c r="F17" s="35">
        <f t="shared" si="1"/>
        <v>0</v>
      </c>
      <c r="G17" s="35"/>
      <c r="H17" s="36" t="str">
        <f t="shared" si="2"/>
        <v>ST</v>
      </c>
      <c r="I17" s="37">
        <f t="shared" si="3"/>
        <v>0.7200925925925926</v>
      </c>
      <c r="J17" s="38" t="str">
        <f t="shared" si="4"/>
        <v>CI</v>
      </c>
      <c r="K17" s="37" t="str">
        <f t="shared" si="5"/>
        <v>-</v>
      </c>
      <c r="L17" s="38" t="str">
        <f t="shared" si="6"/>
        <v>-</v>
      </c>
      <c r="M17" s="37" t="str">
        <f t="shared" si="7"/>
        <v>-</v>
      </c>
      <c r="N17" s="38" t="str">
        <f t="shared" si="8"/>
        <v>-</v>
      </c>
      <c r="O17" s="37" t="str">
        <f t="shared" si="9"/>
        <v>-</v>
      </c>
      <c r="P17" s="38" t="str">
        <f t="shared" si="10"/>
        <v>-</v>
      </c>
      <c r="Q17" s="37" t="str">
        <f t="shared" si="11"/>
        <v>-</v>
      </c>
      <c r="R17" s="38" t="str">
        <f t="shared" si="12"/>
        <v>-</v>
      </c>
      <c r="S17" s="37" t="str">
        <f t="shared" si="13"/>
        <v>-</v>
      </c>
      <c r="T17" s="38" t="str">
        <f t="shared" si="14"/>
        <v>-</v>
      </c>
      <c r="U17" s="37" t="str">
        <f t="shared" si="15"/>
        <v>-</v>
      </c>
      <c r="V17" s="38" t="str">
        <f t="shared" si="16"/>
        <v>-</v>
      </c>
      <c r="W17" s="37" t="str">
        <f t="shared" si="17"/>
        <v>-</v>
      </c>
      <c r="X17" s="38" t="str">
        <f t="shared" si="18"/>
        <v>-</v>
      </c>
      <c r="Y17" s="37" t="str">
        <f t="shared" si="19"/>
        <v>-</v>
      </c>
      <c r="Z17" s="38" t="str">
        <f t="shared" si="20"/>
        <v>-</v>
      </c>
      <c r="AA17" s="37" t="str">
        <f t="shared" si="21"/>
        <v>-</v>
      </c>
      <c r="AB17" s="38" t="str">
        <f t="shared" si="22"/>
        <v>-</v>
      </c>
      <c r="AC17" s="37" t="str">
        <f t="shared" si="23"/>
        <v>-</v>
      </c>
      <c r="AD17" s="38" t="str">
        <f t="shared" si="24"/>
        <v>-</v>
      </c>
      <c r="AE17" s="37" t="str">
        <f t="shared" si="25"/>
        <v>-</v>
      </c>
      <c r="AF17" s="38" t="str">
        <f t="shared" si="26"/>
        <v>-</v>
      </c>
      <c r="AG17" s="37" t="str">
        <f t="shared" si="27"/>
        <v>-</v>
      </c>
      <c r="AH17" s="38" t="str">
        <f t="shared" si="28"/>
        <v>-</v>
      </c>
      <c r="AI17" s="37" t="str">
        <f t="shared" si="29"/>
        <v>-</v>
      </c>
      <c r="AJ17" s="38" t="str">
        <f t="shared" si="30"/>
        <v>-</v>
      </c>
      <c r="AK17" s="37" t="str">
        <f t="shared" si="31"/>
        <v>-</v>
      </c>
      <c r="AL17" s="38" t="str">
        <f t="shared" si="32"/>
        <v>-</v>
      </c>
      <c r="AM17" s="37" t="str">
        <f t="shared" si="33"/>
        <v>-</v>
      </c>
      <c r="AN17" s="38" t="str">
        <f t="shared" si="34"/>
        <v>-</v>
      </c>
      <c r="AO17" s="37" t="str">
        <f t="shared" si="35"/>
        <v>-</v>
      </c>
      <c r="AP17" s="38" t="str">
        <f t="shared" si="36"/>
        <v>-</v>
      </c>
      <c r="AQ17" s="37" t="str">
        <f t="shared" si="37"/>
        <v>-</v>
      </c>
      <c r="AR17" s="38" t="str">
        <f t="shared" si="38"/>
        <v>-</v>
      </c>
      <c r="AS17" s="37" t="str">
        <f t="shared" si="39"/>
        <v>-</v>
      </c>
      <c r="AT17" s="38" t="str">
        <f t="shared" si="40"/>
        <v>-</v>
      </c>
      <c r="AU17" s="37" t="str">
        <f t="shared" si="41"/>
        <v>-</v>
      </c>
      <c r="AV17" s="38" t="str">
        <f t="shared" si="42"/>
        <v>-</v>
      </c>
      <c r="AW17" s="37" t="str">
        <f t="shared" si="43"/>
        <v>-</v>
      </c>
      <c r="AX17" s="38" t="str">
        <f t="shared" si="44"/>
        <v>-</v>
      </c>
      <c r="AY17" s="39">
        <v>2134369</v>
      </c>
      <c r="AZ17" s="40">
        <v>0.6638888888888889</v>
      </c>
      <c r="BA17" s="41">
        <v>0.6684375</v>
      </c>
      <c r="BB17" s="42">
        <v>0.7200925925925926</v>
      </c>
      <c r="BC17" s="6">
        <v>0</v>
      </c>
      <c r="BE17" s="41"/>
      <c r="BG17" s="41"/>
      <c r="BI17" s="41"/>
      <c r="BK17" s="41"/>
      <c r="BM17" s="41"/>
      <c r="BO17" s="41"/>
      <c r="BQ17" s="40"/>
      <c r="BS17" s="40"/>
      <c r="BU17" s="40"/>
      <c r="BW17" s="40"/>
      <c r="BY17" s="40"/>
      <c r="CA17" s="40"/>
      <c r="CC17" s="41"/>
    </row>
    <row r="18" spans="1:81" s="6" customFormat="1" ht="15" customHeight="1">
      <c r="A18" s="31">
        <v>1</v>
      </c>
      <c r="B18" s="32" t="str">
        <f>VLOOKUP($AY18,INFO!$A$2:$D$151,3,0)</f>
        <v>M50</v>
      </c>
      <c r="C18" s="33" t="str">
        <f>VLOOKUP($AY18,INFO!$A$2:$B$151,2,0)</f>
        <v>BŽATEK Miroslav</v>
      </c>
      <c r="D18" s="31" t="str">
        <f>VLOOKUP($AY18,INFO!$A$2:$E$151,5,0)</f>
        <v>GBM7006</v>
      </c>
      <c r="E18" s="34">
        <f t="shared" si="0"/>
        <v>0.05659722222222219</v>
      </c>
      <c r="F18" s="35">
        <f t="shared" si="1"/>
        <v>5</v>
      </c>
      <c r="G18" s="35"/>
      <c r="H18" s="36" t="str">
        <f t="shared" si="2"/>
        <v>ST</v>
      </c>
      <c r="I18" s="37">
        <f t="shared" si="3"/>
        <v>0.01809027777777783</v>
      </c>
      <c r="J18" s="38">
        <f t="shared" si="4"/>
        <v>82</v>
      </c>
      <c r="K18" s="37">
        <f t="shared" si="5"/>
        <v>0.00434027777777779</v>
      </c>
      <c r="L18" s="38">
        <f t="shared" si="6"/>
        <v>84</v>
      </c>
      <c r="M18" s="37">
        <f t="shared" si="7"/>
        <v>0.018113425925925908</v>
      </c>
      <c r="N18" s="38">
        <f t="shared" si="8"/>
        <v>85</v>
      </c>
      <c r="O18" s="37">
        <f t="shared" si="9"/>
        <v>0.008368055555555531</v>
      </c>
      <c r="P18" s="38">
        <f t="shared" si="10"/>
        <v>81</v>
      </c>
      <c r="Q18" s="37">
        <f t="shared" si="11"/>
        <v>0.006249999999999978</v>
      </c>
      <c r="R18" s="38">
        <f t="shared" si="12"/>
        <v>99</v>
      </c>
      <c r="S18" s="37">
        <f t="shared" si="13"/>
        <v>0.0014351851851851505</v>
      </c>
      <c r="T18" s="38" t="str">
        <f t="shared" si="14"/>
        <v>CI</v>
      </c>
      <c r="U18" s="37" t="str">
        <f t="shared" si="15"/>
        <v>-</v>
      </c>
      <c r="V18" s="38" t="str">
        <f t="shared" si="16"/>
        <v>-</v>
      </c>
      <c r="W18" s="37" t="str">
        <f t="shared" si="17"/>
        <v>-</v>
      </c>
      <c r="X18" s="38" t="str">
        <f t="shared" si="18"/>
        <v>-</v>
      </c>
      <c r="Y18" s="37" t="str">
        <f t="shared" si="19"/>
        <v>-</v>
      </c>
      <c r="Z18" s="38" t="str">
        <f t="shared" si="20"/>
        <v>-</v>
      </c>
      <c r="AA18" s="37" t="str">
        <f t="shared" si="21"/>
        <v>-</v>
      </c>
      <c r="AB18" s="38" t="str">
        <f t="shared" si="22"/>
        <v>-</v>
      </c>
      <c r="AC18" s="37" t="str">
        <f t="shared" si="23"/>
        <v>-</v>
      </c>
      <c r="AD18" s="38" t="str">
        <f t="shared" si="24"/>
        <v>-</v>
      </c>
      <c r="AE18" s="37" t="str">
        <f t="shared" si="25"/>
        <v>-</v>
      </c>
      <c r="AF18" s="38" t="str">
        <f t="shared" si="26"/>
        <v>-</v>
      </c>
      <c r="AG18" s="37" t="str">
        <f t="shared" si="27"/>
        <v>-</v>
      </c>
      <c r="AH18" s="38" t="str">
        <f t="shared" si="28"/>
        <v>-</v>
      </c>
      <c r="AI18" s="37" t="str">
        <f t="shared" si="29"/>
        <v>-</v>
      </c>
      <c r="AJ18" s="38" t="str">
        <f t="shared" si="30"/>
        <v>-</v>
      </c>
      <c r="AK18" s="37" t="str">
        <f t="shared" si="31"/>
        <v>-</v>
      </c>
      <c r="AL18" s="38" t="str">
        <f t="shared" si="32"/>
        <v>-</v>
      </c>
      <c r="AM18" s="37" t="str">
        <f t="shared" si="33"/>
        <v>-</v>
      </c>
      <c r="AN18" s="38" t="str">
        <f t="shared" si="34"/>
        <v>-</v>
      </c>
      <c r="AO18" s="37" t="str">
        <f t="shared" si="35"/>
        <v>-</v>
      </c>
      <c r="AP18" s="38" t="str">
        <f t="shared" si="36"/>
        <v>-</v>
      </c>
      <c r="AQ18" s="37" t="str">
        <f t="shared" si="37"/>
        <v>-</v>
      </c>
      <c r="AR18" s="38" t="str">
        <f t="shared" si="38"/>
        <v>-</v>
      </c>
      <c r="AS18" s="37" t="str">
        <f t="shared" si="39"/>
        <v>-</v>
      </c>
      <c r="AT18" s="38" t="str">
        <f t="shared" si="40"/>
        <v>-</v>
      </c>
      <c r="AU18" s="37" t="str">
        <f t="shared" si="41"/>
        <v>-</v>
      </c>
      <c r="AV18" s="38" t="str">
        <f t="shared" si="42"/>
        <v>-</v>
      </c>
      <c r="AW18" s="37" t="str">
        <f t="shared" si="43"/>
        <v>-</v>
      </c>
      <c r="AX18" s="38" t="str">
        <f t="shared" si="44"/>
        <v>-</v>
      </c>
      <c r="AY18" s="39">
        <v>2032125</v>
      </c>
      <c r="AZ18" s="40">
        <v>0.6632407407407407</v>
      </c>
      <c r="BA18" s="41">
        <v>0.6649421296296296</v>
      </c>
      <c r="BB18" s="42">
        <v>0.7215393518518518</v>
      </c>
      <c r="BC18" s="6">
        <v>5</v>
      </c>
      <c r="BD18" s="6">
        <v>82</v>
      </c>
      <c r="BE18" s="41">
        <v>0.6830324074074074</v>
      </c>
      <c r="BF18" s="6">
        <v>84</v>
      </c>
      <c r="BG18" s="41">
        <v>0.6873726851851852</v>
      </c>
      <c r="BH18" s="6">
        <v>85</v>
      </c>
      <c r="BI18" s="41">
        <v>0.7054861111111111</v>
      </c>
      <c r="BJ18" s="6">
        <v>81</v>
      </c>
      <c r="BK18" s="41">
        <v>0.7138541666666667</v>
      </c>
      <c r="BL18" s="6">
        <v>99</v>
      </c>
      <c r="BM18" s="41">
        <v>0.7201041666666667</v>
      </c>
      <c r="BO18" s="41"/>
      <c r="BQ18" s="41"/>
      <c r="BS18" s="40"/>
      <c r="BU18" s="40"/>
      <c r="BW18" s="40"/>
      <c r="BY18" s="40"/>
      <c r="CA18" s="40"/>
      <c r="CC18" s="41"/>
    </row>
    <row r="19" spans="1:79" s="6" customFormat="1" ht="15" customHeight="1">
      <c r="A19" s="31">
        <v>1</v>
      </c>
      <c r="B19" s="32" t="str">
        <f>VLOOKUP($AY19,INFO!$A$2:$D$151,3,0)</f>
        <v>M14</v>
      </c>
      <c r="C19" s="33" t="str">
        <f>VLOOKUP($AY19,INFO!$A$2:$B$151,2,0)</f>
        <v>LECHAN Max</v>
      </c>
      <c r="D19" s="31" t="str">
        <f>VLOOKUP($AY19,INFO!$A$2:$E$151,5,0)</f>
        <v>MARTIN</v>
      </c>
      <c r="E19" s="34">
        <f t="shared" si="0"/>
        <v>0.03809027777777785</v>
      </c>
      <c r="F19" s="35">
        <f t="shared" si="1"/>
        <v>4</v>
      </c>
      <c r="G19" s="35"/>
      <c r="H19" s="36" t="str">
        <f t="shared" si="2"/>
        <v>ST</v>
      </c>
      <c r="I19" s="37">
        <f t="shared" si="3"/>
        <v>0.006111111111111178</v>
      </c>
      <c r="J19" s="38">
        <f t="shared" si="4"/>
        <v>83</v>
      </c>
      <c r="K19" s="37">
        <f t="shared" si="5"/>
        <v>0.00924768518518515</v>
      </c>
      <c r="L19" s="38">
        <f t="shared" si="6"/>
        <v>81</v>
      </c>
      <c r="M19" s="37">
        <f t="shared" si="7"/>
        <v>0.009351851851851833</v>
      </c>
      <c r="N19" s="38">
        <f t="shared" si="8"/>
        <v>85</v>
      </c>
      <c r="O19" s="37">
        <f t="shared" si="9"/>
        <v>0.012175925925925979</v>
      </c>
      <c r="P19" s="38">
        <f t="shared" si="10"/>
        <v>99</v>
      </c>
      <c r="Q19" s="37">
        <f t="shared" si="11"/>
        <v>0.0012037037037037068</v>
      </c>
      <c r="R19" s="38" t="str">
        <f t="shared" si="12"/>
        <v>CI</v>
      </c>
      <c r="S19" s="37" t="str">
        <f t="shared" si="13"/>
        <v>-</v>
      </c>
      <c r="T19" s="38" t="str">
        <f t="shared" si="14"/>
        <v>-</v>
      </c>
      <c r="U19" s="37" t="str">
        <f t="shared" si="15"/>
        <v>-</v>
      </c>
      <c r="V19" s="38" t="str">
        <f t="shared" si="16"/>
        <v>-</v>
      </c>
      <c r="W19" s="37" t="str">
        <f t="shared" si="17"/>
        <v>-</v>
      </c>
      <c r="X19" s="38" t="str">
        <f t="shared" si="18"/>
        <v>-</v>
      </c>
      <c r="Y19" s="37" t="str">
        <f t="shared" si="19"/>
        <v>-</v>
      </c>
      <c r="Z19" s="38" t="str">
        <f t="shared" si="20"/>
        <v>-</v>
      </c>
      <c r="AA19" s="37" t="str">
        <f t="shared" si="21"/>
        <v>-</v>
      </c>
      <c r="AB19" s="38" t="str">
        <f t="shared" si="22"/>
        <v>-</v>
      </c>
      <c r="AC19" s="37" t="str">
        <f t="shared" si="23"/>
        <v>-</v>
      </c>
      <c r="AD19" s="38" t="str">
        <f t="shared" si="24"/>
        <v>-</v>
      </c>
      <c r="AE19" s="37" t="str">
        <f t="shared" si="25"/>
        <v>-</v>
      </c>
      <c r="AF19" s="38" t="str">
        <f t="shared" si="26"/>
        <v>-</v>
      </c>
      <c r="AG19" s="37" t="str">
        <f t="shared" si="27"/>
        <v>-</v>
      </c>
      <c r="AH19" s="38" t="str">
        <f t="shared" si="28"/>
        <v>-</v>
      </c>
      <c r="AI19" s="37" t="str">
        <f t="shared" si="29"/>
        <v>-</v>
      </c>
      <c r="AJ19" s="38" t="str">
        <f t="shared" si="30"/>
        <v>-</v>
      </c>
      <c r="AK19" s="37" t="str">
        <f t="shared" si="31"/>
        <v>-</v>
      </c>
      <c r="AL19" s="38" t="str">
        <f t="shared" si="32"/>
        <v>-</v>
      </c>
      <c r="AM19" s="37" t="str">
        <f t="shared" si="33"/>
        <v>-</v>
      </c>
      <c r="AN19" s="38" t="str">
        <f t="shared" si="34"/>
        <v>-</v>
      </c>
      <c r="AO19" s="37" t="str">
        <f t="shared" si="35"/>
        <v>-</v>
      </c>
      <c r="AP19" s="38" t="str">
        <f t="shared" si="36"/>
        <v>-</v>
      </c>
      <c r="AQ19" s="37" t="str">
        <f t="shared" si="37"/>
        <v>-</v>
      </c>
      <c r="AR19" s="38" t="str">
        <f t="shared" si="38"/>
        <v>-</v>
      </c>
      <c r="AS19" s="37" t="str">
        <f t="shared" si="39"/>
        <v>-</v>
      </c>
      <c r="AT19" s="38" t="str">
        <f t="shared" si="40"/>
        <v>-</v>
      </c>
      <c r="AU19" s="37" t="str">
        <f t="shared" si="41"/>
        <v>-</v>
      </c>
      <c r="AV19" s="38" t="str">
        <f t="shared" si="42"/>
        <v>-</v>
      </c>
      <c r="AW19" s="37" t="str">
        <f t="shared" si="43"/>
        <v>-</v>
      </c>
      <c r="AX19" s="38" t="str">
        <f t="shared" si="44"/>
        <v>-</v>
      </c>
      <c r="AY19" s="39">
        <v>411486</v>
      </c>
      <c r="AZ19" s="40">
        <v>0.6694444444444444</v>
      </c>
      <c r="BA19" s="41">
        <v>0.6840393518518518</v>
      </c>
      <c r="BB19" s="42">
        <v>0.7221296296296297</v>
      </c>
      <c r="BC19" s="6">
        <v>4</v>
      </c>
      <c r="BD19" s="6">
        <v>83</v>
      </c>
      <c r="BE19" s="41">
        <v>0.690150462962963</v>
      </c>
      <c r="BF19" s="6">
        <v>81</v>
      </c>
      <c r="BG19" s="41">
        <v>0.6993981481481482</v>
      </c>
      <c r="BH19" s="6">
        <v>85</v>
      </c>
      <c r="BI19" s="41">
        <v>0.70875</v>
      </c>
      <c r="BJ19" s="6">
        <v>99</v>
      </c>
      <c r="BK19" s="41">
        <v>0.720925925925926</v>
      </c>
      <c r="BM19" s="41"/>
      <c r="BO19" s="41"/>
      <c r="BQ19" s="40"/>
      <c r="BS19" s="40"/>
      <c r="BU19" s="40"/>
      <c r="BW19" s="40"/>
      <c r="BY19" s="40"/>
      <c r="CA19" s="40"/>
    </row>
    <row r="20" spans="1:79" s="6" customFormat="1" ht="15" customHeight="1">
      <c r="A20" s="31">
        <v>1</v>
      </c>
      <c r="B20" s="32" t="str">
        <f>VLOOKUP($AY20,INFO!$A$2:$D$151,3,0)</f>
        <v>M50</v>
      </c>
      <c r="C20" s="33" t="str">
        <f>VLOOKUP($AY20,INFO!$A$2:$B$151,2,0)</f>
        <v>MOKRÝ Pavel </v>
      </c>
      <c r="D20" s="31" t="str">
        <f>VLOOKUP($AY20,INFO!$A$2:$E$151,5,0)</f>
        <v>GBM6801</v>
      </c>
      <c r="E20" s="34">
        <f t="shared" si="0"/>
        <v>0.05082175925925925</v>
      </c>
      <c r="F20" s="35">
        <f t="shared" si="1"/>
        <v>6</v>
      </c>
      <c r="G20" s="35"/>
      <c r="H20" s="36" t="str">
        <f t="shared" si="2"/>
        <v>ST</v>
      </c>
      <c r="I20" s="37">
        <f t="shared" si="3"/>
        <v>0.005266203703703676</v>
      </c>
      <c r="J20" s="38">
        <f t="shared" si="4"/>
        <v>83</v>
      </c>
      <c r="K20" s="37">
        <f t="shared" si="5"/>
        <v>0.011874999999999969</v>
      </c>
      <c r="L20" s="38">
        <f t="shared" si="6"/>
        <v>82</v>
      </c>
      <c r="M20" s="37">
        <f t="shared" si="7"/>
        <v>0.005277777777777826</v>
      </c>
      <c r="N20" s="38">
        <f t="shared" si="8"/>
        <v>84</v>
      </c>
      <c r="O20" s="37">
        <f t="shared" si="9"/>
        <v>0.014664351851851887</v>
      </c>
      <c r="P20" s="38">
        <f t="shared" si="10"/>
        <v>85</v>
      </c>
      <c r="Q20" s="37">
        <f t="shared" si="11"/>
        <v>0.006493055555555571</v>
      </c>
      <c r="R20" s="38">
        <f t="shared" si="12"/>
        <v>81</v>
      </c>
      <c r="S20" s="37">
        <f t="shared" si="13"/>
        <v>0.006064814814814801</v>
      </c>
      <c r="T20" s="38">
        <f t="shared" si="14"/>
        <v>99</v>
      </c>
      <c r="U20" s="37">
        <f t="shared" si="15"/>
        <v>0.001180555555555518</v>
      </c>
      <c r="V20" s="38" t="str">
        <f t="shared" si="16"/>
        <v>CI</v>
      </c>
      <c r="W20" s="37" t="str">
        <f t="shared" si="17"/>
        <v>-</v>
      </c>
      <c r="X20" s="38" t="str">
        <f t="shared" si="18"/>
        <v>-</v>
      </c>
      <c r="Y20" s="37" t="str">
        <f t="shared" si="19"/>
        <v>-</v>
      </c>
      <c r="Z20" s="38" t="str">
        <f t="shared" si="20"/>
        <v>-</v>
      </c>
      <c r="AA20" s="37" t="str">
        <f t="shared" si="21"/>
        <v>-</v>
      </c>
      <c r="AB20" s="38" t="str">
        <f t="shared" si="22"/>
        <v>-</v>
      </c>
      <c r="AC20" s="37" t="str">
        <f t="shared" si="23"/>
        <v>-</v>
      </c>
      <c r="AD20" s="38" t="str">
        <f t="shared" si="24"/>
        <v>-</v>
      </c>
      <c r="AE20" s="37" t="str">
        <f t="shared" si="25"/>
        <v>-</v>
      </c>
      <c r="AF20" s="38" t="str">
        <f t="shared" si="26"/>
        <v>-</v>
      </c>
      <c r="AG20" s="37" t="str">
        <f t="shared" si="27"/>
        <v>-</v>
      </c>
      <c r="AH20" s="38" t="str">
        <f t="shared" si="28"/>
        <v>-</v>
      </c>
      <c r="AI20" s="37" t="str">
        <f t="shared" si="29"/>
        <v>-</v>
      </c>
      <c r="AJ20" s="38" t="str">
        <f t="shared" si="30"/>
        <v>-</v>
      </c>
      <c r="AK20" s="37" t="str">
        <f t="shared" si="31"/>
        <v>-</v>
      </c>
      <c r="AL20" s="38" t="str">
        <f t="shared" si="32"/>
        <v>-</v>
      </c>
      <c r="AM20" s="37" t="str">
        <f t="shared" si="33"/>
        <v>-</v>
      </c>
      <c r="AN20" s="38" t="str">
        <f t="shared" si="34"/>
        <v>-</v>
      </c>
      <c r="AO20" s="37" t="str">
        <f t="shared" si="35"/>
        <v>-</v>
      </c>
      <c r="AP20" s="38" t="str">
        <f t="shared" si="36"/>
        <v>-</v>
      </c>
      <c r="AQ20" s="37" t="str">
        <f t="shared" si="37"/>
        <v>-</v>
      </c>
      <c r="AR20" s="38" t="str">
        <f t="shared" si="38"/>
        <v>-</v>
      </c>
      <c r="AS20" s="37" t="str">
        <f t="shared" si="39"/>
        <v>-</v>
      </c>
      <c r="AT20" s="38" t="str">
        <f t="shared" si="40"/>
        <v>-</v>
      </c>
      <c r="AU20" s="37" t="str">
        <f t="shared" si="41"/>
        <v>-</v>
      </c>
      <c r="AV20" s="38" t="str">
        <f t="shared" si="42"/>
        <v>-</v>
      </c>
      <c r="AW20" s="37" t="str">
        <f t="shared" si="43"/>
        <v>-</v>
      </c>
      <c r="AX20" s="38" t="str">
        <f t="shared" si="44"/>
        <v>-</v>
      </c>
      <c r="AY20" s="43">
        <v>7006801</v>
      </c>
      <c r="AZ20" s="40">
        <v>0.6750810185185185</v>
      </c>
      <c r="BA20" s="40">
        <v>0.6788425925925926</v>
      </c>
      <c r="BB20" s="40">
        <v>0.7296643518518519</v>
      </c>
      <c r="BC20" s="6">
        <v>6</v>
      </c>
      <c r="BD20" s="6">
        <v>83</v>
      </c>
      <c r="BE20" s="40">
        <v>0.6841087962962963</v>
      </c>
      <c r="BF20" s="6">
        <v>82</v>
      </c>
      <c r="BG20" s="40">
        <v>0.6959837962962963</v>
      </c>
      <c r="BH20" s="6">
        <v>84</v>
      </c>
      <c r="BI20" s="40">
        <v>0.7012615740740741</v>
      </c>
      <c r="BJ20" s="6">
        <v>85</v>
      </c>
      <c r="BK20" s="40">
        <v>0.715925925925926</v>
      </c>
      <c r="BL20" s="6">
        <v>81</v>
      </c>
      <c r="BM20" s="40">
        <v>0.7224189814814815</v>
      </c>
      <c r="BN20" s="6">
        <v>99</v>
      </c>
      <c r="BO20" s="40">
        <v>0.7284837962962963</v>
      </c>
      <c r="BQ20" s="40"/>
      <c r="BS20" s="40"/>
      <c r="BU20" s="40"/>
      <c r="BW20" s="40"/>
      <c r="BY20" s="40"/>
      <c r="CA20" s="40"/>
    </row>
    <row r="21" spans="1:79" s="6" customFormat="1" ht="15" customHeight="1">
      <c r="A21" s="31">
        <v>1</v>
      </c>
      <c r="B21" s="32" t="str">
        <f>VLOOKUP($AY21,INFO!$A$2:$D$151,3,0)</f>
        <v>M14</v>
      </c>
      <c r="C21" s="33" t="str">
        <f>VLOOKUP($AY21,INFO!$A$2:$B$151,2,0)</f>
        <v>BELAN Radek</v>
      </c>
      <c r="D21" s="31">
        <f>VLOOKUP($AY21,INFO!$A$2:$E$151,5,0)</f>
        <v>0</v>
      </c>
      <c r="E21" s="34">
        <f t="shared" si="0"/>
        <v>0.05081018518518521</v>
      </c>
      <c r="F21" s="35">
        <f t="shared" si="1"/>
        <v>4</v>
      </c>
      <c r="G21" s="35"/>
      <c r="H21" s="36" t="str">
        <f t="shared" si="2"/>
        <v>ST</v>
      </c>
      <c r="I21" s="37">
        <f t="shared" si="3"/>
        <v>0.011631944444444486</v>
      </c>
      <c r="J21" s="38">
        <f t="shared" si="4"/>
        <v>83</v>
      </c>
      <c r="K21" s="37">
        <f t="shared" si="5"/>
        <v>0.011678240740740753</v>
      </c>
      <c r="L21" s="38">
        <f t="shared" si="6"/>
        <v>81</v>
      </c>
      <c r="M21" s="37">
        <f t="shared" si="7"/>
        <v>0.012314814814814778</v>
      </c>
      <c r="N21" s="38">
        <f t="shared" si="8"/>
        <v>85</v>
      </c>
      <c r="O21" s="37">
        <f t="shared" si="9"/>
        <v>0.014062499999999978</v>
      </c>
      <c r="P21" s="38">
        <f t="shared" si="10"/>
        <v>99</v>
      </c>
      <c r="Q21" s="37">
        <f t="shared" si="11"/>
        <v>0.0011226851851852127</v>
      </c>
      <c r="R21" s="38" t="str">
        <f t="shared" si="12"/>
        <v>CI</v>
      </c>
      <c r="S21" s="37" t="str">
        <f t="shared" si="13"/>
        <v>-</v>
      </c>
      <c r="T21" s="38" t="str">
        <f t="shared" si="14"/>
        <v>-</v>
      </c>
      <c r="U21" s="37" t="str">
        <f t="shared" si="15"/>
        <v>-</v>
      </c>
      <c r="V21" s="38" t="str">
        <f t="shared" si="16"/>
        <v>-</v>
      </c>
      <c r="W21" s="37" t="str">
        <f t="shared" si="17"/>
        <v>-</v>
      </c>
      <c r="X21" s="38" t="str">
        <f t="shared" si="18"/>
        <v>-</v>
      </c>
      <c r="Y21" s="37" t="str">
        <f t="shared" si="19"/>
        <v>-</v>
      </c>
      <c r="Z21" s="38" t="str">
        <f t="shared" si="20"/>
        <v>-</v>
      </c>
      <c r="AA21" s="37" t="str">
        <f t="shared" si="21"/>
        <v>-</v>
      </c>
      <c r="AB21" s="38" t="str">
        <f t="shared" si="22"/>
        <v>-</v>
      </c>
      <c r="AC21" s="37" t="str">
        <f t="shared" si="23"/>
        <v>-</v>
      </c>
      <c r="AD21" s="38" t="str">
        <f t="shared" si="24"/>
        <v>-</v>
      </c>
      <c r="AE21" s="37" t="str">
        <f t="shared" si="25"/>
        <v>-</v>
      </c>
      <c r="AF21" s="38" t="str">
        <f t="shared" si="26"/>
        <v>-</v>
      </c>
      <c r="AG21" s="37" t="str">
        <f t="shared" si="27"/>
        <v>-</v>
      </c>
      <c r="AH21" s="38" t="str">
        <f t="shared" si="28"/>
        <v>-</v>
      </c>
      <c r="AI21" s="37" t="str">
        <f t="shared" si="29"/>
        <v>-</v>
      </c>
      <c r="AJ21" s="38" t="str">
        <f t="shared" si="30"/>
        <v>-</v>
      </c>
      <c r="AK21" s="37" t="str">
        <f t="shared" si="31"/>
        <v>-</v>
      </c>
      <c r="AL21" s="38" t="str">
        <f t="shared" si="32"/>
        <v>-</v>
      </c>
      <c r="AM21" s="37" t="str">
        <f t="shared" si="33"/>
        <v>-</v>
      </c>
      <c r="AN21" s="38" t="str">
        <f t="shared" si="34"/>
        <v>-</v>
      </c>
      <c r="AO21" s="37" t="str">
        <f t="shared" si="35"/>
        <v>-</v>
      </c>
      <c r="AP21" s="38" t="str">
        <f t="shared" si="36"/>
        <v>-</v>
      </c>
      <c r="AQ21" s="37" t="str">
        <f t="shared" si="37"/>
        <v>-</v>
      </c>
      <c r="AR21" s="38" t="str">
        <f t="shared" si="38"/>
        <v>-</v>
      </c>
      <c r="AS21" s="37" t="str">
        <f t="shared" si="39"/>
        <v>-</v>
      </c>
      <c r="AT21" s="38" t="str">
        <f t="shared" si="40"/>
        <v>-</v>
      </c>
      <c r="AU21" s="37" t="str">
        <f t="shared" si="41"/>
        <v>-</v>
      </c>
      <c r="AV21" s="38" t="str">
        <f t="shared" si="42"/>
        <v>-</v>
      </c>
      <c r="AW21" s="37" t="str">
        <f t="shared" si="43"/>
        <v>-</v>
      </c>
      <c r="AX21" s="38" t="str">
        <f t="shared" si="44"/>
        <v>-</v>
      </c>
      <c r="AY21" s="43">
        <v>411483</v>
      </c>
      <c r="AZ21" s="40">
        <v>0.6775925925925926</v>
      </c>
      <c r="BA21" s="40">
        <v>0.6805671296296296</v>
      </c>
      <c r="BB21" s="40">
        <v>0.7313773148148148</v>
      </c>
      <c r="BC21" s="6">
        <v>4</v>
      </c>
      <c r="BD21" s="6">
        <v>83</v>
      </c>
      <c r="BE21" s="40">
        <v>0.6921990740740741</v>
      </c>
      <c r="BF21" s="6">
        <v>81</v>
      </c>
      <c r="BG21" s="40">
        <v>0.7038773148148149</v>
      </c>
      <c r="BH21" s="6">
        <v>85</v>
      </c>
      <c r="BI21" s="40">
        <v>0.7161921296296296</v>
      </c>
      <c r="BJ21" s="6">
        <v>99</v>
      </c>
      <c r="BK21" s="40">
        <v>0.7302546296296296</v>
      </c>
      <c r="BM21" s="40"/>
      <c r="BO21" s="40"/>
      <c r="BQ21" s="40"/>
      <c r="BS21" s="40"/>
      <c r="BU21" s="40"/>
      <c r="BW21" s="40"/>
      <c r="BY21" s="40"/>
      <c r="CA21" s="40"/>
    </row>
    <row r="22" spans="1:95" s="6" customFormat="1" ht="15" customHeight="1">
      <c r="A22" s="31">
        <v>1</v>
      </c>
      <c r="B22" s="32">
        <f>VLOOKUP($AY22,INFO!$A$2:$D$151,3,0)</f>
        <v>0</v>
      </c>
      <c r="C22" s="33" t="str">
        <f>VLOOKUP($AY22,INFO!$A$2:$B$151,2,0)</f>
        <v>neznámý 2</v>
      </c>
      <c r="D22" s="31">
        <f>VLOOKUP($AY22,INFO!$A$2:$E$151,5,0)</f>
        <v>0</v>
      </c>
      <c r="E22" s="34">
        <f t="shared" si="0"/>
        <v>0.04792824074074076</v>
      </c>
      <c r="F22" s="35">
        <f t="shared" si="1"/>
        <v>6</v>
      </c>
      <c r="G22" s="35"/>
      <c r="H22" s="36" t="str">
        <f t="shared" si="2"/>
        <v>ST</v>
      </c>
      <c r="I22" s="37">
        <f t="shared" si="3"/>
        <v>0.00593750000000004</v>
      </c>
      <c r="J22" s="38">
        <f t="shared" si="4"/>
        <v>83</v>
      </c>
      <c r="K22" s="37">
        <f t="shared" si="5"/>
        <v>0.013136574074074092</v>
      </c>
      <c r="L22" s="38">
        <f t="shared" si="6"/>
        <v>82</v>
      </c>
      <c r="M22" s="37">
        <f t="shared" si="7"/>
        <v>0.006342592592592622</v>
      </c>
      <c r="N22" s="38">
        <f t="shared" si="8"/>
        <v>84</v>
      </c>
      <c r="O22" s="37">
        <f t="shared" si="9"/>
        <v>0.011655092592592564</v>
      </c>
      <c r="P22" s="38">
        <f t="shared" si="10"/>
        <v>81</v>
      </c>
      <c r="Q22" s="37">
        <f t="shared" si="11"/>
        <v>0.005601851851851802</v>
      </c>
      <c r="R22" s="38">
        <f t="shared" si="12"/>
        <v>85</v>
      </c>
      <c r="S22" s="37">
        <f t="shared" si="13"/>
        <v>0.004270833333333335</v>
      </c>
      <c r="T22" s="38">
        <f t="shared" si="14"/>
        <v>99</v>
      </c>
      <c r="U22" s="37">
        <f t="shared" si="15"/>
        <v>0.000983796296296302</v>
      </c>
      <c r="V22" s="38" t="str">
        <f t="shared" si="16"/>
        <v>CI</v>
      </c>
      <c r="W22" s="37" t="str">
        <f t="shared" si="17"/>
        <v>-</v>
      </c>
      <c r="X22" s="38" t="str">
        <f t="shared" si="18"/>
        <v>-</v>
      </c>
      <c r="Y22" s="37" t="str">
        <f t="shared" si="19"/>
        <v>-</v>
      </c>
      <c r="Z22" s="38" t="str">
        <f t="shared" si="20"/>
        <v>-</v>
      </c>
      <c r="AA22" s="37" t="str">
        <f t="shared" si="21"/>
        <v>-</v>
      </c>
      <c r="AB22" s="38" t="str">
        <f t="shared" si="22"/>
        <v>-</v>
      </c>
      <c r="AC22" s="37" t="str">
        <f t="shared" si="23"/>
        <v>-</v>
      </c>
      <c r="AD22" s="38" t="str">
        <f t="shared" si="24"/>
        <v>-</v>
      </c>
      <c r="AE22" s="37" t="str">
        <f t="shared" si="25"/>
        <v>-</v>
      </c>
      <c r="AF22" s="38" t="str">
        <f t="shared" si="26"/>
        <v>-</v>
      </c>
      <c r="AG22" s="37" t="str">
        <f t="shared" si="27"/>
        <v>-</v>
      </c>
      <c r="AH22" s="38" t="str">
        <f t="shared" si="28"/>
        <v>-</v>
      </c>
      <c r="AI22" s="37" t="str">
        <f t="shared" si="29"/>
        <v>-</v>
      </c>
      <c r="AJ22" s="38" t="str">
        <f t="shared" si="30"/>
        <v>-</v>
      </c>
      <c r="AK22" s="37" t="str">
        <f t="shared" si="31"/>
        <v>-</v>
      </c>
      <c r="AL22" s="38" t="str">
        <f t="shared" si="32"/>
        <v>-</v>
      </c>
      <c r="AM22" s="37" t="str">
        <f t="shared" si="33"/>
        <v>-</v>
      </c>
      <c r="AN22" s="38" t="str">
        <f t="shared" si="34"/>
        <v>-</v>
      </c>
      <c r="AO22" s="37" t="str">
        <f t="shared" si="35"/>
        <v>-</v>
      </c>
      <c r="AP22" s="38" t="str">
        <f t="shared" si="36"/>
        <v>-</v>
      </c>
      <c r="AQ22" s="37" t="str">
        <f t="shared" si="37"/>
        <v>-</v>
      </c>
      <c r="AR22" s="38" t="str">
        <f t="shared" si="38"/>
        <v>-</v>
      </c>
      <c r="AS22" s="37" t="str">
        <f t="shared" si="39"/>
        <v>-</v>
      </c>
      <c r="AT22" s="38" t="str">
        <f t="shared" si="40"/>
        <v>-</v>
      </c>
      <c r="AU22" s="37" t="str">
        <f t="shared" si="41"/>
        <v>-</v>
      </c>
      <c r="AV22" s="38" t="str">
        <f t="shared" si="42"/>
        <v>-</v>
      </c>
      <c r="AW22" s="37" t="str">
        <f t="shared" si="43"/>
        <v>-</v>
      </c>
      <c r="AX22" s="38" t="str">
        <f t="shared" si="44"/>
        <v>-</v>
      </c>
      <c r="AY22" s="43">
        <v>2092377</v>
      </c>
      <c r="AZ22" s="40">
        <v>0.6774189814814815</v>
      </c>
      <c r="BA22" s="40">
        <v>0.687511574074074</v>
      </c>
      <c r="BB22" s="40">
        <v>0.7354398148148148</v>
      </c>
      <c r="BC22" s="6">
        <v>6</v>
      </c>
      <c r="BD22" s="6">
        <v>83</v>
      </c>
      <c r="BE22" s="40">
        <v>0.6934490740740741</v>
      </c>
      <c r="BF22" s="6">
        <v>82</v>
      </c>
      <c r="BG22" s="40">
        <v>0.7065856481481482</v>
      </c>
      <c r="BH22" s="6">
        <v>84</v>
      </c>
      <c r="BI22" s="40">
        <v>0.7129282407407408</v>
      </c>
      <c r="BJ22" s="6">
        <v>81</v>
      </c>
      <c r="BK22" s="40">
        <v>0.7245833333333334</v>
      </c>
      <c r="BL22" s="6">
        <v>85</v>
      </c>
      <c r="BM22" s="40">
        <v>0.7301851851851852</v>
      </c>
      <c r="BN22" s="6">
        <v>99</v>
      </c>
      <c r="BO22" s="40">
        <v>0.7344560185185185</v>
      </c>
      <c r="BQ22" s="40"/>
      <c r="BS22" s="40"/>
      <c r="BU22" s="40"/>
      <c r="BW22" s="40"/>
      <c r="BY22" s="40"/>
      <c r="CA22" s="40"/>
      <c r="CC22" s="44"/>
      <c r="CE22" s="44"/>
      <c r="CG22" s="44"/>
      <c r="CI22" s="44"/>
      <c r="CK22" s="44"/>
      <c r="CM22" s="44"/>
      <c r="CO22" s="44"/>
      <c r="CQ22" s="44"/>
    </row>
    <row r="23" spans="1:81" s="6" customFormat="1" ht="15" customHeight="1">
      <c r="A23" s="31">
        <v>1</v>
      </c>
      <c r="B23" s="32" t="str">
        <f>VLOOKUP($AY23,INFO!$A$2:$D$151,3,0)</f>
        <v>D19</v>
      </c>
      <c r="C23" s="33" t="str">
        <f>VLOOKUP($AY23,INFO!$A$2:$B$151,2,0)</f>
        <v>ČIVIŠOVÁ Jana</v>
      </c>
      <c r="D23" s="31" t="str">
        <f>VLOOKUP($AY23,INFO!$A$2:$E$151,5,0)</f>
        <v>GBM0481</v>
      </c>
      <c r="E23" s="34">
        <f t="shared" si="0"/>
        <v>0.06145833333333328</v>
      </c>
      <c r="F23" s="35">
        <f t="shared" si="1"/>
        <v>5</v>
      </c>
      <c r="G23" s="35"/>
      <c r="H23" s="36" t="str">
        <f t="shared" si="2"/>
        <v>ST</v>
      </c>
      <c r="I23" s="37">
        <f t="shared" si="3"/>
        <v>0.00881944444444438</v>
      </c>
      <c r="J23" s="38">
        <f t="shared" si="4"/>
        <v>83</v>
      </c>
      <c r="K23" s="37">
        <f t="shared" si="5"/>
        <v>0.017013888888888884</v>
      </c>
      <c r="L23" s="38">
        <f t="shared" si="6"/>
        <v>82</v>
      </c>
      <c r="M23" s="37">
        <f t="shared" si="7"/>
        <v>0.0036111111111111205</v>
      </c>
      <c r="N23" s="38">
        <f t="shared" si="8"/>
        <v>84</v>
      </c>
      <c r="O23" s="37">
        <f t="shared" si="9"/>
        <v>0.0205671296296297</v>
      </c>
      <c r="P23" s="38">
        <f t="shared" si="10"/>
        <v>85</v>
      </c>
      <c r="Q23" s="37">
        <f t="shared" si="11"/>
        <v>0.01056712962962958</v>
      </c>
      <c r="R23" s="38">
        <f t="shared" si="12"/>
        <v>99</v>
      </c>
      <c r="S23" s="37">
        <f t="shared" si="13"/>
        <v>0.0008796296296296191</v>
      </c>
      <c r="T23" s="38" t="str">
        <f t="shared" si="14"/>
        <v>CI</v>
      </c>
      <c r="U23" s="37" t="str">
        <f t="shared" si="15"/>
        <v>-</v>
      </c>
      <c r="V23" s="38" t="str">
        <f t="shared" si="16"/>
        <v>-</v>
      </c>
      <c r="W23" s="37" t="str">
        <f t="shared" si="17"/>
        <v>-</v>
      </c>
      <c r="X23" s="38" t="str">
        <f t="shared" si="18"/>
        <v>-</v>
      </c>
      <c r="Y23" s="37" t="str">
        <f t="shared" si="19"/>
        <v>-</v>
      </c>
      <c r="Z23" s="38" t="str">
        <f t="shared" si="20"/>
        <v>-</v>
      </c>
      <c r="AA23" s="37" t="str">
        <f t="shared" si="21"/>
        <v>-</v>
      </c>
      <c r="AB23" s="38" t="str">
        <f t="shared" si="22"/>
        <v>-</v>
      </c>
      <c r="AC23" s="37" t="str">
        <f t="shared" si="23"/>
        <v>-</v>
      </c>
      <c r="AD23" s="38" t="str">
        <f t="shared" si="24"/>
        <v>-</v>
      </c>
      <c r="AE23" s="37" t="str">
        <f t="shared" si="25"/>
        <v>-</v>
      </c>
      <c r="AF23" s="38" t="str">
        <f t="shared" si="26"/>
        <v>-</v>
      </c>
      <c r="AG23" s="37" t="str">
        <f t="shared" si="27"/>
        <v>-</v>
      </c>
      <c r="AH23" s="38" t="str">
        <f t="shared" si="28"/>
        <v>-</v>
      </c>
      <c r="AI23" s="37" t="str">
        <f t="shared" si="29"/>
        <v>-</v>
      </c>
      <c r="AJ23" s="38" t="str">
        <f t="shared" si="30"/>
        <v>-</v>
      </c>
      <c r="AK23" s="37" t="str">
        <f t="shared" si="31"/>
        <v>-</v>
      </c>
      <c r="AL23" s="38" t="str">
        <f t="shared" si="32"/>
        <v>-</v>
      </c>
      <c r="AM23" s="37" t="str">
        <f t="shared" si="33"/>
        <v>-</v>
      </c>
      <c r="AN23" s="38" t="str">
        <f t="shared" si="34"/>
        <v>-</v>
      </c>
      <c r="AO23" s="37" t="str">
        <f t="shared" si="35"/>
        <v>-</v>
      </c>
      <c r="AP23" s="38" t="str">
        <f t="shared" si="36"/>
        <v>-</v>
      </c>
      <c r="AQ23" s="37" t="str">
        <f t="shared" si="37"/>
        <v>-</v>
      </c>
      <c r="AR23" s="38" t="str">
        <f t="shared" si="38"/>
        <v>-</v>
      </c>
      <c r="AS23" s="37" t="str">
        <f t="shared" si="39"/>
        <v>-</v>
      </c>
      <c r="AT23" s="38" t="str">
        <f t="shared" si="40"/>
        <v>-</v>
      </c>
      <c r="AU23" s="37" t="str">
        <f t="shared" si="41"/>
        <v>-</v>
      </c>
      <c r="AV23" s="38" t="str">
        <f t="shared" si="42"/>
        <v>-</v>
      </c>
      <c r="AW23" s="37" t="str">
        <f t="shared" si="43"/>
        <v>-</v>
      </c>
      <c r="AX23" s="38" t="str">
        <f t="shared" si="44"/>
        <v>-</v>
      </c>
      <c r="AY23" s="43">
        <v>2126268</v>
      </c>
      <c r="AZ23" s="40">
        <v>0.6716782407407408</v>
      </c>
      <c r="BA23" s="40">
        <v>0.6753703703703704</v>
      </c>
      <c r="BB23" s="40">
        <v>0.7368287037037037</v>
      </c>
      <c r="BC23" s="6">
        <v>5</v>
      </c>
      <c r="BD23" s="6">
        <v>83</v>
      </c>
      <c r="BE23" s="40">
        <v>0.6841898148148148</v>
      </c>
      <c r="BF23" s="6">
        <v>82</v>
      </c>
      <c r="BG23" s="40">
        <v>0.7012037037037037</v>
      </c>
      <c r="BH23" s="6">
        <v>84</v>
      </c>
      <c r="BI23" s="40">
        <v>0.7048148148148148</v>
      </c>
      <c r="BJ23" s="6">
        <v>85</v>
      </c>
      <c r="BK23" s="40">
        <v>0.7253819444444445</v>
      </c>
      <c r="BL23" s="6">
        <v>99</v>
      </c>
      <c r="BM23" s="40">
        <v>0.7359490740740741</v>
      </c>
      <c r="BO23" s="40"/>
      <c r="BQ23" s="40"/>
      <c r="BS23" s="40"/>
      <c r="BU23" s="40"/>
      <c r="BW23" s="40"/>
      <c r="BY23" s="40"/>
      <c r="CA23" s="40"/>
      <c r="CC23" s="41"/>
    </row>
    <row r="24" spans="1:79" s="6" customFormat="1" ht="15" customHeight="1">
      <c r="A24" s="31">
        <v>1</v>
      </c>
      <c r="B24" s="32" t="str">
        <f>VLOOKUP($AY24,INFO!$A$2:$D$151,3,0)</f>
        <v>D55</v>
      </c>
      <c r="C24" s="33" t="str">
        <f>VLOOKUP($AY24,INFO!$A$2:$B$151,2,0)</f>
        <v>ŠIMEČKOVÁ Anna</v>
      </c>
      <c r="D24" s="31">
        <f>VLOOKUP($AY24,INFO!$A$2:$E$151,5,0)</f>
        <v>0</v>
      </c>
      <c r="E24" s="34">
        <f t="shared" si="0"/>
        <v>0.06092592592592594</v>
      </c>
      <c r="F24" s="35">
        <f t="shared" si="1"/>
        <v>6</v>
      </c>
      <c r="G24" s="35"/>
      <c r="H24" s="36" t="str">
        <f t="shared" si="2"/>
        <v>ST</v>
      </c>
      <c r="I24" s="37">
        <f t="shared" si="3"/>
        <v>0.011412037037037082</v>
      </c>
      <c r="J24" s="38">
        <f t="shared" si="4"/>
        <v>83</v>
      </c>
      <c r="K24" s="37">
        <f t="shared" si="5"/>
        <v>0.01113425925925926</v>
      </c>
      <c r="L24" s="38">
        <f t="shared" si="6"/>
        <v>82</v>
      </c>
      <c r="M24" s="37">
        <f t="shared" si="7"/>
        <v>0.0035185185185184764</v>
      </c>
      <c r="N24" s="38">
        <f t="shared" si="8"/>
        <v>84</v>
      </c>
      <c r="O24" s="37">
        <f t="shared" si="9"/>
        <v>0.016122685185185226</v>
      </c>
      <c r="P24" s="38">
        <f t="shared" si="10"/>
        <v>81</v>
      </c>
      <c r="Q24" s="37">
        <f t="shared" si="11"/>
        <v>0.005011574074074043</v>
      </c>
      <c r="R24" s="38">
        <f t="shared" si="12"/>
        <v>85</v>
      </c>
      <c r="S24" s="37">
        <f t="shared" si="13"/>
        <v>0.012106481481481524</v>
      </c>
      <c r="T24" s="38">
        <f t="shared" si="14"/>
        <v>99</v>
      </c>
      <c r="U24" s="37">
        <f t="shared" si="15"/>
        <v>0.0016203703703703276</v>
      </c>
      <c r="V24" s="38" t="str">
        <f t="shared" si="16"/>
        <v>CI</v>
      </c>
      <c r="W24" s="37" t="str">
        <f t="shared" si="17"/>
        <v>-</v>
      </c>
      <c r="X24" s="38" t="str">
        <f t="shared" si="18"/>
        <v>-</v>
      </c>
      <c r="Y24" s="37" t="str">
        <f t="shared" si="19"/>
        <v>-</v>
      </c>
      <c r="Z24" s="38" t="str">
        <f t="shared" si="20"/>
        <v>-</v>
      </c>
      <c r="AA24" s="37" t="str">
        <f t="shared" si="21"/>
        <v>-</v>
      </c>
      <c r="AB24" s="38" t="str">
        <f t="shared" si="22"/>
        <v>-</v>
      </c>
      <c r="AC24" s="37" t="str">
        <f t="shared" si="23"/>
        <v>-</v>
      </c>
      <c r="AD24" s="38" t="str">
        <f t="shared" si="24"/>
        <v>-</v>
      </c>
      <c r="AE24" s="37" t="str">
        <f t="shared" si="25"/>
        <v>-</v>
      </c>
      <c r="AF24" s="38" t="str">
        <f t="shared" si="26"/>
        <v>-</v>
      </c>
      <c r="AG24" s="37" t="str">
        <f t="shared" si="27"/>
        <v>-</v>
      </c>
      <c r="AH24" s="38" t="str">
        <f t="shared" si="28"/>
        <v>-</v>
      </c>
      <c r="AI24" s="37" t="str">
        <f t="shared" si="29"/>
        <v>-</v>
      </c>
      <c r="AJ24" s="38" t="str">
        <f t="shared" si="30"/>
        <v>-</v>
      </c>
      <c r="AK24" s="37" t="str">
        <f t="shared" si="31"/>
        <v>-</v>
      </c>
      <c r="AL24" s="38" t="str">
        <f t="shared" si="32"/>
        <v>-</v>
      </c>
      <c r="AM24" s="37" t="str">
        <f t="shared" si="33"/>
        <v>-</v>
      </c>
      <c r="AN24" s="38" t="str">
        <f t="shared" si="34"/>
        <v>-</v>
      </c>
      <c r="AO24" s="37" t="str">
        <f t="shared" si="35"/>
        <v>-</v>
      </c>
      <c r="AP24" s="38" t="str">
        <f t="shared" si="36"/>
        <v>-</v>
      </c>
      <c r="AQ24" s="37" t="str">
        <f t="shared" si="37"/>
        <v>-</v>
      </c>
      <c r="AR24" s="38" t="str">
        <f t="shared" si="38"/>
        <v>-</v>
      </c>
      <c r="AS24" s="37" t="str">
        <f t="shared" si="39"/>
        <v>-</v>
      </c>
      <c r="AT24" s="38" t="str">
        <f t="shared" si="40"/>
        <v>-</v>
      </c>
      <c r="AU24" s="37" t="str">
        <f t="shared" si="41"/>
        <v>-</v>
      </c>
      <c r="AV24" s="38" t="str">
        <f t="shared" si="42"/>
        <v>-</v>
      </c>
      <c r="AW24" s="37" t="str">
        <f t="shared" si="43"/>
        <v>-</v>
      </c>
      <c r="AX24" s="38" t="str">
        <f t="shared" si="44"/>
        <v>-</v>
      </c>
      <c r="AY24" s="43">
        <v>2092399</v>
      </c>
      <c r="AZ24" s="40">
        <v>0.6695023148148148</v>
      </c>
      <c r="BA24" s="40">
        <v>0.6806134259259259</v>
      </c>
      <c r="BB24" s="40">
        <v>0.7415393518518518</v>
      </c>
      <c r="BC24" s="6">
        <v>6</v>
      </c>
      <c r="BD24" s="6">
        <v>83</v>
      </c>
      <c r="BE24" s="40">
        <v>0.692025462962963</v>
      </c>
      <c r="BF24" s="6">
        <v>82</v>
      </c>
      <c r="BG24" s="40">
        <v>0.7031597222222222</v>
      </c>
      <c r="BH24" s="6">
        <v>84</v>
      </c>
      <c r="BI24" s="40">
        <v>0.7066782407407407</v>
      </c>
      <c r="BJ24" s="6">
        <v>81</v>
      </c>
      <c r="BK24" s="40">
        <v>0.7228009259259259</v>
      </c>
      <c r="BL24" s="6">
        <v>85</v>
      </c>
      <c r="BM24" s="40">
        <v>0.7278125</v>
      </c>
      <c r="BN24" s="6">
        <v>99</v>
      </c>
      <c r="BO24" s="40">
        <v>0.7399189814814815</v>
      </c>
      <c r="BQ24" s="40"/>
      <c r="BS24" s="40"/>
      <c r="BU24" s="40"/>
      <c r="BW24" s="40"/>
      <c r="BY24" s="40"/>
      <c r="CA24" s="40"/>
    </row>
    <row r="25" spans="1:79" s="6" customFormat="1" ht="15" customHeight="1">
      <c r="A25" s="31">
        <v>1</v>
      </c>
      <c r="B25" s="32" t="e">
        <f>VLOOKUP($AY25,INFO!$A$2:$D$151,3,0)</f>
        <v>#N/A</v>
      </c>
      <c r="C25" s="33" t="e">
        <f>VLOOKUP($AY25,INFO!$A$2:$B$151,2,0)</f>
        <v>#N/A</v>
      </c>
      <c r="D25" s="31" t="e">
        <f>VLOOKUP($AY25,INFO!$A$2:$E$151,5,0)</f>
        <v>#N/A</v>
      </c>
      <c r="E25" s="34">
        <f t="shared" si="0"/>
        <v>0.0594675925925926</v>
      </c>
      <c r="F25" s="35">
        <f t="shared" si="1"/>
        <v>4</v>
      </c>
      <c r="G25" s="35"/>
      <c r="H25" s="36" t="str">
        <f t="shared" si="2"/>
        <v>ST</v>
      </c>
      <c r="I25" s="37">
        <f t="shared" si="3"/>
        <v>0.009965277777777781</v>
      </c>
      <c r="J25" s="38">
        <f t="shared" si="4"/>
        <v>83</v>
      </c>
      <c r="K25" s="37">
        <f t="shared" si="5"/>
        <v>0.01868055555555559</v>
      </c>
      <c r="L25" s="38">
        <f t="shared" si="6"/>
        <v>82</v>
      </c>
      <c r="M25" s="37">
        <f t="shared" si="7"/>
        <v>0.006550925925925877</v>
      </c>
      <c r="N25" s="38">
        <f t="shared" si="8"/>
        <v>84</v>
      </c>
      <c r="O25" s="37">
        <f t="shared" si="9"/>
        <v>0.022974537037037113</v>
      </c>
      <c r="P25" s="38">
        <f t="shared" si="10"/>
        <v>99</v>
      </c>
      <c r="Q25" s="37">
        <f t="shared" si="11"/>
        <v>0.0012962962962962399</v>
      </c>
      <c r="R25" s="38" t="str">
        <f t="shared" si="12"/>
        <v>CI</v>
      </c>
      <c r="S25" s="37" t="str">
        <f t="shared" si="13"/>
        <v>-</v>
      </c>
      <c r="T25" s="38" t="str">
        <f t="shared" si="14"/>
        <v>-</v>
      </c>
      <c r="U25" s="37" t="str">
        <f t="shared" si="15"/>
        <v>-</v>
      </c>
      <c r="V25" s="38" t="str">
        <f t="shared" si="16"/>
        <v>-</v>
      </c>
      <c r="W25" s="37" t="str">
        <f t="shared" si="17"/>
        <v>-</v>
      </c>
      <c r="X25" s="38" t="str">
        <f t="shared" si="18"/>
        <v>-</v>
      </c>
      <c r="Y25" s="37" t="str">
        <f t="shared" si="19"/>
        <v>-</v>
      </c>
      <c r="Z25" s="38" t="str">
        <f t="shared" si="20"/>
        <v>-</v>
      </c>
      <c r="AA25" s="37" t="str">
        <f t="shared" si="21"/>
        <v>-</v>
      </c>
      <c r="AB25" s="38" t="str">
        <f t="shared" si="22"/>
        <v>-</v>
      </c>
      <c r="AC25" s="37" t="str">
        <f t="shared" si="23"/>
        <v>-</v>
      </c>
      <c r="AD25" s="38" t="str">
        <f t="shared" si="24"/>
        <v>-</v>
      </c>
      <c r="AE25" s="37" t="str">
        <f t="shared" si="25"/>
        <v>-</v>
      </c>
      <c r="AF25" s="38" t="str">
        <f t="shared" si="26"/>
        <v>-</v>
      </c>
      <c r="AG25" s="37" t="str">
        <f t="shared" si="27"/>
        <v>-</v>
      </c>
      <c r="AH25" s="38" t="str">
        <f t="shared" si="28"/>
        <v>-</v>
      </c>
      <c r="AI25" s="37" t="str">
        <f t="shared" si="29"/>
        <v>-</v>
      </c>
      <c r="AJ25" s="38" t="str">
        <f t="shared" si="30"/>
        <v>-</v>
      </c>
      <c r="AK25" s="37" t="str">
        <f t="shared" si="31"/>
        <v>-</v>
      </c>
      <c r="AL25" s="38" t="str">
        <f t="shared" si="32"/>
        <v>-</v>
      </c>
      <c r="AM25" s="37" t="str">
        <f t="shared" si="33"/>
        <v>-</v>
      </c>
      <c r="AN25" s="38" t="str">
        <f t="shared" si="34"/>
        <v>-</v>
      </c>
      <c r="AO25" s="37" t="str">
        <f t="shared" si="35"/>
        <v>-</v>
      </c>
      <c r="AP25" s="38" t="str">
        <f t="shared" si="36"/>
        <v>-</v>
      </c>
      <c r="AQ25" s="37" t="str">
        <f t="shared" si="37"/>
        <v>-</v>
      </c>
      <c r="AR25" s="38" t="str">
        <f t="shared" si="38"/>
        <v>-</v>
      </c>
      <c r="AS25" s="37" t="str">
        <f t="shared" si="39"/>
        <v>-</v>
      </c>
      <c r="AT25" s="38" t="str">
        <f t="shared" si="40"/>
        <v>-</v>
      </c>
      <c r="AU25" s="37" t="str">
        <f t="shared" si="41"/>
        <v>-</v>
      </c>
      <c r="AV25" s="38" t="str">
        <f t="shared" si="42"/>
        <v>-</v>
      </c>
      <c r="AW25" s="37" t="str">
        <f t="shared" si="43"/>
        <v>-</v>
      </c>
      <c r="AX25" s="38" t="str">
        <f t="shared" si="44"/>
        <v>-</v>
      </c>
      <c r="AY25" s="43">
        <v>2039786</v>
      </c>
      <c r="AZ25" s="40">
        <v>0.6772685185185185</v>
      </c>
      <c r="BA25" s="40">
        <v>0.685787037037037</v>
      </c>
      <c r="BB25" s="40">
        <v>0.7452546296296296</v>
      </c>
      <c r="BC25" s="6">
        <v>4</v>
      </c>
      <c r="BD25" s="6">
        <v>83</v>
      </c>
      <c r="BE25" s="40">
        <v>0.6957523148148148</v>
      </c>
      <c r="BF25" s="6">
        <v>82</v>
      </c>
      <c r="BG25" s="40">
        <v>0.7144328703703704</v>
      </c>
      <c r="BH25" s="6">
        <v>84</v>
      </c>
      <c r="BI25" s="40">
        <v>0.7209837962962963</v>
      </c>
      <c r="BJ25" s="6">
        <v>99</v>
      </c>
      <c r="BK25" s="40">
        <v>0.7439583333333334</v>
      </c>
      <c r="BM25" s="40"/>
      <c r="BO25" s="40"/>
      <c r="BQ25" s="40"/>
      <c r="BS25" s="40"/>
      <c r="BU25" s="40"/>
      <c r="BW25" s="40"/>
      <c r="BY25" s="40"/>
      <c r="CA25" s="40"/>
    </row>
    <row r="26" spans="1:79" s="6" customFormat="1" ht="15" customHeight="1">
      <c r="A26" s="31">
        <v>1</v>
      </c>
      <c r="B26" s="32" t="str">
        <f>VLOOKUP($AY26,INFO!$A$2:$D$151,3,0)</f>
        <v>D16</v>
      </c>
      <c r="C26" s="33" t="str">
        <f>VLOOKUP($AY26,INFO!$A$2:$B$151,2,0)</f>
        <v>LECHANOVÁ Mia</v>
      </c>
      <c r="D26" s="31">
        <f>VLOOKUP($AY26,INFO!$A$2:$E$151,5,0)</f>
        <v>0</v>
      </c>
      <c r="E26" s="34">
        <f t="shared" si="0"/>
        <v>0.06462962962962959</v>
      </c>
      <c r="F26" s="35">
        <f t="shared" si="1"/>
        <v>2</v>
      </c>
      <c r="G26" s="35"/>
      <c r="H26" s="36" t="str">
        <f t="shared" si="2"/>
        <v>ST</v>
      </c>
      <c r="I26" s="37">
        <f t="shared" si="3"/>
        <v>0.018842592592592577</v>
      </c>
      <c r="J26" s="38">
        <f t="shared" si="4"/>
        <v>83</v>
      </c>
      <c r="K26" s="37">
        <f t="shared" si="5"/>
        <v>0.04309027777777774</v>
      </c>
      <c r="L26" s="38">
        <f t="shared" si="6"/>
        <v>99</v>
      </c>
      <c r="M26" s="37">
        <f t="shared" si="7"/>
        <v>0.0026967592592592737</v>
      </c>
      <c r="N26" s="38" t="str">
        <f t="shared" si="8"/>
        <v>CI</v>
      </c>
      <c r="O26" s="37" t="str">
        <f t="shared" si="9"/>
        <v>-</v>
      </c>
      <c r="P26" s="38" t="str">
        <f t="shared" si="10"/>
        <v>-</v>
      </c>
      <c r="Q26" s="37" t="str">
        <f t="shared" si="11"/>
        <v>-</v>
      </c>
      <c r="R26" s="38" t="str">
        <f t="shared" si="12"/>
        <v>-</v>
      </c>
      <c r="S26" s="37" t="str">
        <f t="shared" si="13"/>
        <v>-</v>
      </c>
      <c r="T26" s="38" t="str">
        <f t="shared" si="14"/>
        <v>-</v>
      </c>
      <c r="U26" s="37" t="str">
        <f t="shared" si="15"/>
        <v>-</v>
      </c>
      <c r="V26" s="38" t="str">
        <f t="shared" si="16"/>
        <v>-</v>
      </c>
      <c r="W26" s="37" t="str">
        <f t="shared" si="17"/>
        <v>-</v>
      </c>
      <c r="X26" s="38" t="str">
        <f t="shared" si="18"/>
        <v>-</v>
      </c>
      <c r="Y26" s="37" t="str">
        <f t="shared" si="19"/>
        <v>-</v>
      </c>
      <c r="Z26" s="38" t="str">
        <f t="shared" si="20"/>
        <v>-</v>
      </c>
      <c r="AA26" s="37" t="str">
        <f t="shared" si="21"/>
        <v>-</v>
      </c>
      <c r="AB26" s="38" t="str">
        <f t="shared" si="22"/>
        <v>-</v>
      </c>
      <c r="AC26" s="37" t="str">
        <f t="shared" si="23"/>
        <v>-</v>
      </c>
      <c r="AD26" s="38" t="str">
        <f t="shared" si="24"/>
        <v>-</v>
      </c>
      <c r="AE26" s="37" t="str">
        <f t="shared" si="25"/>
        <v>-</v>
      </c>
      <c r="AF26" s="38" t="str">
        <f t="shared" si="26"/>
        <v>-</v>
      </c>
      <c r="AG26" s="37" t="str">
        <f t="shared" si="27"/>
        <v>-</v>
      </c>
      <c r="AH26" s="38" t="str">
        <f t="shared" si="28"/>
        <v>-</v>
      </c>
      <c r="AI26" s="37" t="str">
        <f t="shared" si="29"/>
        <v>-</v>
      </c>
      <c r="AJ26" s="38" t="str">
        <f t="shared" si="30"/>
        <v>-</v>
      </c>
      <c r="AK26" s="37" t="str">
        <f t="shared" si="31"/>
        <v>-</v>
      </c>
      <c r="AL26" s="38" t="str">
        <f t="shared" si="32"/>
        <v>-</v>
      </c>
      <c r="AM26" s="37" t="str">
        <f t="shared" si="33"/>
        <v>-</v>
      </c>
      <c r="AN26" s="38" t="str">
        <f t="shared" si="34"/>
        <v>-</v>
      </c>
      <c r="AO26" s="37" t="str">
        <f t="shared" si="35"/>
        <v>-</v>
      </c>
      <c r="AP26" s="38" t="str">
        <f t="shared" si="36"/>
        <v>-</v>
      </c>
      <c r="AQ26" s="37" t="str">
        <f t="shared" si="37"/>
        <v>-</v>
      </c>
      <c r="AR26" s="38" t="str">
        <f t="shared" si="38"/>
        <v>-</v>
      </c>
      <c r="AS26" s="37" t="str">
        <f t="shared" si="39"/>
        <v>-</v>
      </c>
      <c r="AT26" s="38" t="str">
        <f t="shared" si="40"/>
        <v>-</v>
      </c>
      <c r="AU26" s="37" t="str">
        <f t="shared" si="41"/>
        <v>-</v>
      </c>
      <c r="AV26" s="38" t="str">
        <f t="shared" si="42"/>
        <v>-</v>
      </c>
      <c r="AW26" s="37" t="str">
        <f t="shared" si="43"/>
        <v>-</v>
      </c>
      <c r="AX26" s="38" t="str">
        <f t="shared" si="44"/>
        <v>-</v>
      </c>
      <c r="AY26" s="43">
        <v>2039785</v>
      </c>
      <c r="AZ26" s="40">
        <v>0.6715972222222222</v>
      </c>
      <c r="BA26" s="40">
        <v>0.6823148148148148</v>
      </c>
      <c r="BB26" s="40">
        <v>0.7469444444444444</v>
      </c>
      <c r="BC26" s="6">
        <v>2</v>
      </c>
      <c r="BD26" s="6">
        <v>83</v>
      </c>
      <c r="BE26" s="40">
        <v>0.7011574074074074</v>
      </c>
      <c r="BF26" s="6">
        <v>99</v>
      </c>
      <c r="BG26" s="40">
        <v>0.7442476851851851</v>
      </c>
      <c r="BI26" s="40"/>
      <c r="BK26" s="40"/>
      <c r="BM26" s="40"/>
      <c r="BO26" s="40"/>
      <c r="BQ26" s="40"/>
      <c r="BS26" s="40"/>
      <c r="BU26" s="40"/>
      <c r="BW26" s="40"/>
      <c r="BY26" s="40"/>
      <c r="CA26" s="40"/>
    </row>
    <row r="27" spans="1:79" s="6" customFormat="1" ht="15" customHeight="1">
      <c r="A27" s="31">
        <v>1</v>
      </c>
      <c r="B27" s="32" t="e">
        <f>VLOOKUP($AY27,INFO!$A$2:$D$151,3,0)</f>
        <v>#N/A</v>
      </c>
      <c r="C27" s="33" t="e">
        <f>VLOOKUP($AY27,INFO!$A$2:$B$151,2,0)</f>
        <v>#N/A</v>
      </c>
      <c r="D27" s="31" t="e">
        <f>VLOOKUP($AY27,INFO!$A$2:$E$151,5,0)</f>
        <v>#N/A</v>
      </c>
      <c r="E27" s="34">
        <f t="shared" si="0"/>
        <v>0</v>
      </c>
      <c r="F27" s="35">
        <f t="shared" si="1"/>
        <v>0</v>
      </c>
      <c r="G27" s="35"/>
      <c r="H27" s="36" t="str">
        <f t="shared" si="2"/>
        <v>-</v>
      </c>
      <c r="I27" s="37" t="str">
        <f t="shared" si="3"/>
        <v>-</v>
      </c>
      <c r="J27" s="38" t="str">
        <f t="shared" si="4"/>
        <v>-</v>
      </c>
      <c r="K27" s="37" t="str">
        <f t="shared" si="5"/>
        <v>-</v>
      </c>
      <c r="L27" s="38" t="str">
        <f t="shared" si="6"/>
        <v>-</v>
      </c>
      <c r="M27" s="37" t="str">
        <f t="shared" si="7"/>
        <v>-</v>
      </c>
      <c r="N27" s="38" t="str">
        <f t="shared" si="8"/>
        <v>-</v>
      </c>
      <c r="O27" s="37" t="str">
        <f t="shared" si="9"/>
        <v>-</v>
      </c>
      <c r="P27" s="38" t="str">
        <f t="shared" si="10"/>
        <v>-</v>
      </c>
      <c r="Q27" s="37" t="str">
        <f t="shared" si="11"/>
        <v>-</v>
      </c>
      <c r="R27" s="38" t="str">
        <f t="shared" si="12"/>
        <v>-</v>
      </c>
      <c r="S27" s="37" t="str">
        <f t="shared" si="13"/>
        <v>-</v>
      </c>
      <c r="T27" s="38" t="str">
        <f t="shared" si="14"/>
        <v>-</v>
      </c>
      <c r="U27" s="37" t="str">
        <f t="shared" si="15"/>
        <v>-</v>
      </c>
      <c r="V27" s="38" t="str">
        <f t="shared" si="16"/>
        <v>-</v>
      </c>
      <c r="W27" s="37" t="str">
        <f t="shared" si="17"/>
        <v>-</v>
      </c>
      <c r="X27" s="38" t="str">
        <f t="shared" si="18"/>
        <v>-</v>
      </c>
      <c r="Y27" s="37" t="str">
        <f t="shared" si="19"/>
        <v>-</v>
      </c>
      <c r="Z27" s="38" t="str">
        <f t="shared" si="20"/>
        <v>-</v>
      </c>
      <c r="AA27" s="37" t="str">
        <f t="shared" si="21"/>
        <v>-</v>
      </c>
      <c r="AB27" s="38" t="str">
        <f t="shared" si="22"/>
        <v>-</v>
      </c>
      <c r="AC27" s="37" t="str">
        <f t="shared" si="23"/>
        <v>-</v>
      </c>
      <c r="AD27" s="38" t="str">
        <f t="shared" si="24"/>
        <v>-</v>
      </c>
      <c r="AE27" s="37" t="str">
        <f t="shared" si="25"/>
        <v>-</v>
      </c>
      <c r="AF27" s="38" t="str">
        <f t="shared" si="26"/>
        <v>-</v>
      </c>
      <c r="AG27" s="37" t="str">
        <f t="shared" si="27"/>
        <v>-</v>
      </c>
      <c r="AH27" s="38" t="str">
        <f t="shared" si="28"/>
        <v>-</v>
      </c>
      <c r="AI27" s="37" t="str">
        <f t="shared" si="29"/>
        <v>-</v>
      </c>
      <c r="AJ27" s="38" t="str">
        <f t="shared" si="30"/>
        <v>-</v>
      </c>
      <c r="AK27" s="37" t="str">
        <f t="shared" si="31"/>
        <v>-</v>
      </c>
      <c r="AL27" s="38" t="str">
        <f t="shared" si="32"/>
        <v>-</v>
      </c>
      <c r="AM27" s="37" t="str">
        <f t="shared" si="33"/>
        <v>-</v>
      </c>
      <c r="AN27" s="38" t="str">
        <f t="shared" si="34"/>
        <v>-</v>
      </c>
      <c r="AO27" s="37" t="str">
        <f t="shared" si="35"/>
        <v>-</v>
      </c>
      <c r="AP27" s="38" t="str">
        <f t="shared" si="36"/>
        <v>-</v>
      </c>
      <c r="AQ27" s="37" t="str">
        <f t="shared" si="37"/>
        <v>-</v>
      </c>
      <c r="AR27" s="38" t="str">
        <f t="shared" si="38"/>
        <v>-</v>
      </c>
      <c r="AS27" s="37" t="str">
        <f t="shared" si="39"/>
        <v>-</v>
      </c>
      <c r="AT27" s="38" t="str">
        <f t="shared" si="40"/>
        <v>-</v>
      </c>
      <c r="AU27" s="37" t="str">
        <f t="shared" si="41"/>
        <v>-</v>
      </c>
      <c r="AV27" s="38" t="str">
        <f t="shared" si="42"/>
        <v>-</v>
      </c>
      <c r="AW27" s="37" t="str">
        <f t="shared" si="43"/>
        <v>-</v>
      </c>
      <c r="AX27" s="38" t="str">
        <f t="shared" si="44"/>
        <v>-</v>
      </c>
      <c r="AY27" s="43"/>
      <c r="AZ27" s="40"/>
      <c r="BA27" s="40"/>
      <c r="BB27" s="40"/>
      <c r="BE27" s="40"/>
      <c r="BG27" s="40"/>
      <c r="BI27" s="40"/>
      <c r="BK27" s="40"/>
      <c r="BM27" s="40"/>
      <c r="BO27" s="40"/>
      <c r="BQ27" s="40"/>
      <c r="BS27" s="40"/>
      <c r="BU27" s="40"/>
      <c r="BW27" s="41"/>
      <c r="BY27" s="41"/>
      <c r="CA27" s="41"/>
    </row>
    <row r="28" spans="1:79" s="6" customFormat="1" ht="15" customHeight="1">
      <c r="A28" s="31">
        <v>1</v>
      </c>
      <c r="B28" s="32" t="str">
        <f>VLOOKUP($AY28,INFO!$A$2:$D$151,3,0)</f>
        <v>M16</v>
      </c>
      <c r="C28" s="33" t="str">
        <f>VLOOKUP($AY28,INFO!$A$2:$B$151,2,0)</f>
        <v>HROUDA Šimon</v>
      </c>
      <c r="D28" s="31" t="str">
        <f>VLOOKUP($AY28,INFO!$A$2:$E$151,5,0)</f>
        <v>GBM0504</v>
      </c>
      <c r="E28" s="34">
        <f t="shared" si="0"/>
        <v>0.04443287037037036</v>
      </c>
      <c r="F28" s="35">
        <f t="shared" si="1"/>
        <v>5</v>
      </c>
      <c r="G28" s="35"/>
      <c r="H28" s="36" t="str">
        <f t="shared" si="2"/>
        <v>ST</v>
      </c>
      <c r="I28" s="37">
        <f t="shared" si="3"/>
        <v>0.0110763888888889</v>
      </c>
      <c r="J28" s="38">
        <f t="shared" si="4"/>
        <v>81</v>
      </c>
      <c r="K28" s="37">
        <f t="shared" si="5"/>
        <v>0.007222222222222241</v>
      </c>
      <c r="L28" s="38">
        <f t="shared" si="6"/>
        <v>82</v>
      </c>
      <c r="M28" s="37">
        <f t="shared" si="7"/>
        <v>0.007048611111111103</v>
      </c>
      <c r="N28" s="38">
        <f t="shared" si="8"/>
        <v>85</v>
      </c>
      <c r="O28" s="37">
        <f t="shared" si="9"/>
        <v>0.01280092592592591</v>
      </c>
      <c r="P28" s="38">
        <f t="shared" si="10"/>
        <v>84</v>
      </c>
      <c r="Q28" s="37">
        <f t="shared" si="11"/>
        <v>0.006111111111111123</v>
      </c>
      <c r="R28" s="38">
        <f t="shared" si="12"/>
        <v>99</v>
      </c>
      <c r="S28" s="37">
        <f t="shared" si="13"/>
        <v>0.00017361111111108274</v>
      </c>
      <c r="T28" s="38" t="str">
        <f t="shared" si="14"/>
        <v>CI</v>
      </c>
      <c r="U28" s="37" t="str">
        <f t="shared" si="15"/>
        <v>-</v>
      </c>
      <c r="V28" s="38" t="str">
        <f t="shared" si="16"/>
        <v>-</v>
      </c>
      <c r="W28" s="37" t="str">
        <f t="shared" si="17"/>
        <v>-</v>
      </c>
      <c r="X28" s="38" t="str">
        <f t="shared" si="18"/>
        <v>-</v>
      </c>
      <c r="Y28" s="37" t="str">
        <f t="shared" si="19"/>
        <v>-</v>
      </c>
      <c r="Z28" s="38" t="str">
        <f t="shared" si="20"/>
        <v>-</v>
      </c>
      <c r="AA28" s="37" t="str">
        <f t="shared" si="21"/>
        <v>-</v>
      </c>
      <c r="AB28" s="38" t="str">
        <f t="shared" si="22"/>
        <v>-</v>
      </c>
      <c r="AC28" s="37" t="str">
        <f t="shared" si="23"/>
        <v>-</v>
      </c>
      <c r="AD28" s="38" t="str">
        <f t="shared" si="24"/>
        <v>-</v>
      </c>
      <c r="AE28" s="37" t="str">
        <f t="shared" si="25"/>
        <v>-</v>
      </c>
      <c r="AF28" s="38" t="str">
        <f t="shared" si="26"/>
        <v>-</v>
      </c>
      <c r="AG28" s="37" t="str">
        <f t="shared" si="27"/>
        <v>-</v>
      </c>
      <c r="AH28" s="38" t="str">
        <f t="shared" si="28"/>
        <v>-</v>
      </c>
      <c r="AI28" s="37" t="str">
        <f t="shared" si="29"/>
        <v>-</v>
      </c>
      <c r="AJ28" s="38" t="str">
        <f t="shared" si="30"/>
        <v>-</v>
      </c>
      <c r="AK28" s="37" t="str">
        <f t="shared" si="31"/>
        <v>-</v>
      </c>
      <c r="AL28" s="38" t="str">
        <f t="shared" si="32"/>
        <v>-</v>
      </c>
      <c r="AM28" s="37" t="str">
        <f t="shared" si="33"/>
        <v>-</v>
      </c>
      <c r="AN28" s="38" t="str">
        <f t="shared" si="34"/>
        <v>-</v>
      </c>
      <c r="AO28" s="37" t="str">
        <f t="shared" si="35"/>
        <v>-</v>
      </c>
      <c r="AP28" s="38" t="str">
        <f t="shared" si="36"/>
        <v>-</v>
      </c>
      <c r="AQ28" s="37" t="str">
        <f t="shared" si="37"/>
        <v>-</v>
      </c>
      <c r="AR28" s="38" t="str">
        <f t="shared" si="38"/>
        <v>-</v>
      </c>
      <c r="AS28" s="37" t="str">
        <f t="shared" si="39"/>
        <v>-</v>
      </c>
      <c r="AT28" s="38" t="str">
        <f t="shared" si="40"/>
        <v>-</v>
      </c>
      <c r="AU28" s="37" t="str">
        <f t="shared" si="41"/>
        <v>-</v>
      </c>
      <c r="AV28" s="38" t="str">
        <f t="shared" si="42"/>
        <v>-</v>
      </c>
      <c r="AW28" s="37" t="str">
        <f t="shared" si="43"/>
        <v>-</v>
      </c>
      <c r="AX28" s="38" t="str">
        <f t="shared" si="44"/>
        <v>-</v>
      </c>
      <c r="AY28" s="43">
        <v>53796</v>
      </c>
      <c r="AZ28" s="40">
        <v>0.44340277777777776</v>
      </c>
      <c r="BA28" s="40">
        <v>0.4445138888888889</v>
      </c>
      <c r="BB28" s="40">
        <v>0.48894675925925923</v>
      </c>
      <c r="BC28" s="6">
        <v>5</v>
      </c>
      <c r="BD28" s="6">
        <v>81</v>
      </c>
      <c r="BE28" s="40">
        <v>0.4555902777777778</v>
      </c>
      <c r="BF28" s="6">
        <v>82</v>
      </c>
      <c r="BG28" s="40">
        <v>0.4628125</v>
      </c>
      <c r="BH28" s="6">
        <v>85</v>
      </c>
      <c r="BI28" s="40">
        <v>0.4698611111111111</v>
      </c>
      <c r="BJ28" s="6">
        <v>84</v>
      </c>
      <c r="BK28" s="40">
        <v>0.48266203703703703</v>
      </c>
      <c r="BL28" s="6">
        <v>99</v>
      </c>
      <c r="BM28" s="40">
        <v>0.48877314814814815</v>
      </c>
      <c r="BO28" s="40"/>
      <c r="BQ28" s="41"/>
      <c r="BS28" s="41"/>
      <c r="BU28" s="41"/>
      <c r="BW28" s="41"/>
      <c r="BY28" s="41"/>
      <c r="CA28" s="41"/>
    </row>
    <row r="29" spans="1:81" s="6" customFormat="1" ht="15" customHeight="1">
      <c r="A29" s="31">
        <v>1</v>
      </c>
      <c r="B29" s="32" t="str">
        <f>VLOOKUP($AY29,INFO!$A$2:$D$151,3,0)</f>
        <v>D35</v>
      </c>
      <c r="C29" s="33" t="str">
        <f>VLOOKUP($AY29,INFO!$A$2:$B$151,2,0)</f>
        <v>FUČÍKOVÁ Hana</v>
      </c>
      <c r="D29" s="31" t="str">
        <f>VLOOKUP($AY29,INFO!$A$2:$E$151,5,0)</f>
        <v>GAP7755</v>
      </c>
      <c r="E29" s="34">
        <f t="shared" si="0"/>
        <v>0.04284722222222226</v>
      </c>
      <c r="F29" s="35">
        <f t="shared" si="1"/>
        <v>5</v>
      </c>
      <c r="G29" s="35"/>
      <c r="H29" s="36" t="str">
        <f t="shared" si="2"/>
        <v>ST</v>
      </c>
      <c r="I29" s="37">
        <f t="shared" si="3"/>
        <v>0.011284722222222265</v>
      </c>
      <c r="J29" s="38">
        <f t="shared" si="4"/>
        <v>83</v>
      </c>
      <c r="K29" s="37">
        <f t="shared" si="5"/>
        <v>0.010254629629629586</v>
      </c>
      <c r="L29" s="38">
        <f t="shared" si="6"/>
        <v>81</v>
      </c>
      <c r="M29" s="37">
        <f t="shared" si="7"/>
        <v>0.005949074074074079</v>
      </c>
      <c r="N29" s="38">
        <f t="shared" si="8"/>
        <v>82</v>
      </c>
      <c r="O29" s="37">
        <f t="shared" si="9"/>
        <v>0.011550925925925937</v>
      </c>
      <c r="P29" s="38">
        <f t="shared" si="10"/>
        <v>84</v>
      </c>
      <c r="Q29" s="37">
        <f t="shared" si="11"/>
        <v>0.0036342592592592537</v>
      </c>
      <c r="R29" s="38">
        <f t="shared" si="12"/>
        <v>99</v>
      </c>
      <c r="S29" s="37">
        <f t="shared" si="13"/>
        <v>0.00017361111111113825</v>
      </c>
      <c r="T29" s="38" t="str">
        <f t="shared" si="14"/>
        <v>CI</v>
      </c>
      <c r="U29" s="37" t="str">
        <f t="shared" si="15"/>
        <v>-</v>
      </c>
      <c r="V29" s="38" t="str">
        <f t="shared" si="16"/>
        <v>-</v>
      </c>
      <c r="W29" s="37" t="str">
        <f t="shared" si="17"/>
        <v>-</v>
      </c>
      <c r="X29" s="38" t="str">
        <f t="shared" si="18"/>
        <v>-</v>
      </c>
      <c r="Y29" s="37" t="str">
        <f t="shared" si="19"/>
        <v>-</v>
      </c>
      <c r="Z29" s="38" t="str">
        <f t="shared" si="20"/>
        <v>-</v>
      </c>
      <c r="AA29" s="37" t="str">
        <f t="shared" si="21"/>
        <v>-</v>
      </c>
      <c r="AB29" s="38" t="str">
        <f t="shared" si="22"/>
        <v>-</v>
      </c>
      <c r="AC29" s="37" t="str">
        <f t="shared" si="23"/>
        <v>-</v>
      </c>
      <c r="AD29" s="38" t="str">
        <f t="shared" si="24"/>
        <v>-</v>
      </c>
      <c r="AE29" s="37" t="str">
        <f t="shared" si="25"/>
        <v>-</v>
      </c>
      <c r="AF29" s="38" t="str">
        <f t="shared" si="26"/>
        <v>-</v>
      </c>
      <c r="AG29" s="37" t="str">
        <f t="shared" si="27"/>
        <v>-</v>
      </c>
      <c r="AH29" s="38" t="str">
        <f t="shared" si="28"/>
        <v>-</v>
      </c>
      <c r="AI29" s="37" t="str">
        <f t="shared" si="29"/>
        <v>-</v>
      </c>
      <c r="AJ29" s="38" t="str">
        <f t="shared" si="30"/>
        <v>-</v>
      </c>
      <c r="AK29" s="37" t="str">
        <f t="shared" si="31"/>
        <v>-</v>
      </c>
      <c r="AL29" s="38" t="str">
        <f t="shared" si="32"/>
        <v>-</v>
      </c>
      <c r="AM29" s="37" t="str">
        <f t="shared" si="33"/>
        <v>-</v>
      </c>
      <c r="AN29" s="38" t="str">
        <f t="shared" si="34"/>
        <v>-</v>
      </c>
      <c r="AO29" s="37" t="str">
        <f t="shared" si="35"/>
        <v>-</v>
      </c>
      <c r="AP29" s="38" t="str">
        <f t="shared" si="36"/>
        <v>-</v>
      </c>
      <c r="AQ29" s="37" t="str">
        <f t="shared" si="37"/>
        <v>-</v>
      </c>
      <c r="AR29" s="38" t="str">
        <f t="shared" si="38"/>
        <v>-</v>
      </c>
      <c r="AS29" s="37" t="str">
        <f t="shared" si="39"/>
        <v>-</v>
      </c>
      <c r="AT29" s="38" t="str">
        <f t="shared" si="40"/>
        <v>-</v>
      </c>
      <c r="AU29" s="37" t="str">
        <f t="shared" si="41"/>
        <v>-</v>
      </c>
      <c r="AV29" s="38" t="str">
        <f t="shared" si="42"/>
        <v>-</v>
      </c>
      <c r="AW29" s="37" t="str">
        <f t="shared" si="43"/>
        <v>-</v>
      </c>
      <c r="AX29" s="38" t="str">
        <f t="shared" si="44"/>
        <v>-</v>
      </c>
      <c r="AY29" s="43">
        <v>1775519</v>
      </c>
      <c r="AZ29" s="40">
        <v>0.4442361111111111</v>
      </c>
      <c r="BA29" s="40">
        <v>0.45143518518518516</v>
      </c>
      <c r="BB29" s="40">
        <v>0.4942824074074074</v>
      </c>
      <c r="BC29" s="6">
        <v>5</v>
      </c>
      <c r="BD29" s="6">
        <v>83</v>
      </c>
      <c r="BE29" s="40">
        <v>0.4627199074074074</v>
      </c>
      <c r="BF29" s="6">
        <v>81</v>
      </c>
      <c r="BG29" s="40">
        <v>0.472974537037037</v>
      </c>
      <c r="BH29" s="6">
        <v>82</v>
      </c>
      <c r="BI29" s="40">
        <v>0.4789236111111111</v>
      </c>
      <c r="BJ29" s="6">
        <v>84</v>
      </c>
      <c r="BK29" s="40">
        <v>0.49047453703703703</v>
      </c>
      <c r="BL29" s="6">
        <v>99</v>
      </c>
      <c r="BM29" s="40">
        <v>0.4941087962962963</v>
      </c>
      <c r="BO29" s="40"/>
      <c r="BQ29" s="40"/>
      <c r="BS29" s="40"/>
      <c r="BU29" s="40"/>
      <c r="BW29" s="40"/>
      <c r="BY29" s="41"/>
      <c r="CA29" s="41"/>
      <c r="CC29" s="41"/>
    </row>
    <row r="30" spans="1:79" s="6" customFormat="1" ht="15" customHeight="1">
      <c r="A30" s="31">
        <v>1</v>
      </c>
      <c r="B30" s="32" t="str">
        <f>VLOOKUP($AY30,INFO!$A$2:$D$151,3,0)</f>
        <v>M20</v>
      </c>
      <c r="C30" s="33" t="str">
        <f>VLOOKUP($AY30,INFO!$A$2:$B$151,2,0)</f>
        <v>KINC Martin</v>
      </c>
      <c r="D30" s="31" t="str">
        <f>VLOOKUP($AY30,INFO!$A$2:$E$151,5,0)</f>
        <v>GBM9910</v>
      </c>
      <c r="E30" s="34">
        <f t="shared" si="0"/>
        <v>0.04142361111111115</v>
      </c>
      <c r="F30" s="35">
        <f t="shared" si="1"/>
        <v>6</v>
      </c>
      <c r="G30" s="35"/>
      <c r="H30" s="36" t="str">
        <f t="shared" si="2"/>
        <v>ST</v>
      </c>
      <c r="I30" s="37">
        <f t="shared" si="3"/>
        <v>0.006168981481481484</v>
      </c>
      <c r="J30" s="38">
        <f t="shared" si="4"/>
        <v>82</v>
      </c>
      <c r="K30" s="37">
        <f t="shared" si="5"/>
        <v>0.0056365740740740855</v>
      </c>
      <c r="L30" s="38">
        <f t="shared" si="6"/>
        <v>81</v>
      </c>
      <c r="M30" s="37">
        <f t="shared" si="7"/>
        <v>0.007210648148148147</v>
      </c>
      <c r="N30" s="38">
        <f t="shared" si="8"/>
        <v>83</v>
      </c>
      <c r="O30" s="37">
        <f t="shared" si="9"/>
        <v>0.012569444444444466</v>
      </c>
      <c r="P30" s="38">
        <f t="shared" si="10"/>
        <v>85</v>
      </c>
      <c r="Q30" s="37">
        <f t="shared" si="11"/>
        <v>0.0069212962962962865</v>
      </c>
      <c r="R30" s="38">
        <f t="shared" si="12"/>
        <v>84</v>
      </c>
      <c r="S30" s="37">
        <f t="shared" si="13"/>
        <v>0.0027662037037036735</v>
      </c>
      <c r="T30" s="38">
        <f t="shared" si="14"/>
        <v>99</v>
      </c>
      <c r="U30" s="37">
        <f t="shared" si="15"/>
        <v>0.000150462962963005</v>
      </c>
      <c r="V30" s="38" t="str">
        <f t="shared" si="16"/>
        <v>CI</v>
      </c>
      <c r="W30" s="37" t="str">
        <f t="shared" si="17"/>
        <v>-</v>
      </c>
      <c r="X30" s="38" t="str">
        <f t="shared" si="18"/>
        <v>-</v>
      </c>
      <c r="Y30" s="37" t="str">
        <f t="shared" si="19"/>
        <v>-</v>
      </c>
      <c r="Z30" s="38" t="str">
        <f t="shared" si="20"/>
        <v>-</v>
      </c>
      <c r="AA30" s="37" t="str">
        <f t="shared" si="21"/>
        <v>-</v>
      </c>
      <c r="AB30" s="38" t="str">
        <f t="shared" si="22"/>
        <v>-</v>
      </c>
      <c r="AC30" s="37" t="str">
        <f t="shared" si="23"/>
        <v>-</v>
      </c>
      <c r="AD30" s="38" t="str">
        <f t="shared" si="24"/>
        <v>-</v>
      </c>
      <c r="AE30" s="37" t="str">
        <f t="shared" si="25"/>
        <v>-</v>
      </c>
      <c r="AF30" s="38" t="str">
        <f t="shared" si="26"/>
        <v>-</v>
      </c>
      <c r="AG30" s="37" t="str">
        <f t="shared" si="27"/>
        <v>-</v>
      </c>
      <c r="AH30" s="38" t="str">
        <f t="shared" si="28"/>
        <v>-</v>
      </c>
      <c r="AI30" s="37" t="str">
        <f t="shared" si="29"/>
        <v>-</v>
      </c>
      <c r="AJ30" s="38" t="str">
        <f t="shared" si="30"/>
        <v>-</v>
      </c>
      <c r="AK30" s="37" t="str">
        <f t="shared" si="31"/>
        <v>-</v>
      </c>
      <c r="AL30" s="38" t="str">
        <f t="shared" si="32"/>
        <v>-</v>
      </c>
      <c r="AM30" s="37" t="str">
        <f t="shared" si="33"/>
        <v>-</v>
      </c>
      <c r="AN30" s="38" t="str">
        <f t="shared" si="34"/>
        <v>-</v>
      </c>
      <c r="AO30" s="37" t="str">
        <f t="shared" si="35"/>
        <v>-</v>
      </c>
      <c r="AP30" s="38" t="str">
        <f t="shared" si="36"/>
        <v>-</v>
      </c>
      <c r="AQ30" s="37" t="str">
        <f t="shared" si="37"/>
        <v>-</v>
      </c>
      <c r="AR30" s="38" t="str">
        <f t="shared" si="38"/>
        <v>-</v>
      </c>
      <c r="AS30" s="37" t="str">
        <f t="shared" si="39"/>
        <v>-</v>
      </c>
      <c r="AT30" s="38" t="str">
        <f t="shared" si="40"/>
        <v>-</v>
      </c>
      <c r="AU30" s="37" t="str">
        <f t="shared" si="41"/>
        <v>-</v>
      </c>
      <c r="AV30" s="38" t="str">
        <f t="shared" si="42"/>
        <v>-</v>
      </c>
      <c r="AW30" s="37" t="str">
        <f t="shared" si="43"/>
        <v>-</v>
      </c>
      <c r="AX30" s="38" t="str">
        <f t="shared" si="44"/>
        <v>-</v>
      </c>
      <c r="AY30" s="43">
        <v>8667529</v>
      </c>
      <c r="AZ30" s="40">
        <v>0.43689814814814815</v>
      </c>
      <c r="BA30" s="40">
        <v>0.45488425925925924</v>
      </c>
      <c r="BB30" s="40">
        <v>0.4963078703703704</v>
      </c>
      <c r="BC30" s="6">
        <v>6</v>
      </c>
      <c r="BD30" s="6">
        <v>82</v>
      </c>
      <c r="BE30" s="40">
        <v>0.4610532407407407</v>
      </c>
      <c r="BF30" s="6">
        <v>81</v>
      </c>
      <c r="BG30" s="40">
        <v>0.4666898148148148</v>
      </c>
      <c r="BH30" s="6">
        <v>83</v>
      </c>
      <c r="BI30" s="40">
        <v>0.47390046296296295</v>
      </c>
      <c r="BJ30" s="6">
        <v>85</v>
      </c>
      <c r="BK30" s="40">
        <v>0.4864699074074074</v>
      </c>
      <c r="BL30" s="6">
        <v>84</v>
      </c>
      <c r="BM30" s="40">
        <v>0.4933912037037037</v>
      </c>
      <c r="BN30" s="6">
        <v>99</v>
      </c>
      <c r="BO30" s="40">
        <v>0.4961574074074074</v>
      </c>
      <c r="BQ30" s="40"/>
      <c r="BS30" s="40"/>
      <c r="BU30" s="40"/>
      <c r="BW30" s="41"/>
      <c r="BY30" s="41"/>
      <c r="CA30" s="41"/>
    </row>
    <row r="31" spans="1:79" s="6" customFormat="1" ht="15" customHeight="1">
      <c r="A31" s="31">
        <v>1</v>
      </c>
      <c r="B31" s="32" t="str">
        <f>VLOOKUP($AY31,INFO!$A$2:$D$151,3,0)</f>
        <v>M50</v>
      </c>
      <c r="C31" s="33" t="str">
        <f>VLOOKUP($AY31,INFO!$A$2:$B$151,2,0)</f>
        <v>HAŽMUK Ivo</v>
      </c>
      <c r="D31" s="31" t="str">
        <f>VLOOKUP($AY31,INFO!$A$2:$E$151,5,0)</f>
        <v>GBM7002</v>
      </c>
      <c r="E31" s="34">
        <f t="shared" si="0"/>
        <v>0.04653935185185187</v>
      </c>
      <c r="F31" s="35">
        <f t="shared" si="1"/>
        <v>5</v>
      </c>
      <c r="G31" s="35"/>
      <c r="H31" s="36" t="str">
        <f t="shared" si="2"/>
        <v>ST</v>
      </c>
      <c r="I31" s="37">
        <f t="shared" si="3"/>
        <v>0.015567129629629639</v>
      </c>
      <c r="J31" s="38">
        <f t="shared" si="4"/>
        <v>83</v>
      </c>
      <c r="K31" s="37">
        <f t="shared" si="5"/>
        <v>0.008171296296296315</v>
      </c>
      <c r="L31" s="38">
        <f t="shared" si="6"/>
        <v>81</v>
      </c>
      <c r="M31" s="37">
        <f t="shared" si="7"/>
        <v>0.011539351851851842</v>
      </c>
      <c r="N31" s="38">
        <f t="shared" si="8"/>
        <v>85</v>
      </c>
      <c r="O31" s="37">
        <f t="shared" si="9"/>
        <v>0.007129629629629597</v>
      </c>
      <c r="P31" s="38">
        <f t="shared" si="10"/>
        <v>84</v>
      </c>
      <c r="Q31" s="37">
        <f t="shared" si="11"/>
        <v>0.003969907407407436</v>
      </c>
      <c r="R31" s="38">
        <f t="shared" si="12"/>
        <v>99</v>
      </c>
      <c r="S31" s="37">
        <f t="shared" si="13"/>
        <v>0.00016203703703704386</v>
      </c>
      <c r="T31" s="38" t="str">
        <f t="shared" si="14"/>
        <v>CI</v>
      </c>
      <c r="U31" s="37" t="str">
        <f t="shared" si="15"/>
        <v>-</v>
      </c>
      <c r="V31" s="38" t="str">
        <f t="shared" si="16"/>
        <v>-</v>
      </c>
      <c r="W31" s="37" t="str">
        <f t="shared" si="17"/>
        <v>-</v>
      </c>
      <c r="X31" s="38" t="str">
        <f t="shared" si="18"/>
        <v>-</v>
      </c>
      <c r="Y31" s="37" t="str">
        <f t="shared" si="19"/>
        <v>-</v>
      </c>
      <c r="Z31" s="38" t="str">
        <f t="shared" si="20"/>
        <v>-</v>
      </c>
      <c r="AA31" s="37" t="str">
        <f t="shared" si="21"/>
        <v>-</v>
      </c>
      <c r="AB31" s="38" t="str">
        <f t="shared" si="22"/>
        <v>-</v>
      </c>
      <c r="AC31" s="37" t="str">
        <f t="shared" si="23"/>
        <v>-</v>
      </c>
      <c r="AD31" s="38" t="str">
        <f t="shared" si="24"/>
        <v>-</v>
      </c>
      <c r="AE31" s="37" t="str">
        <f t="shared" si="25"/>
        <v>-</v>
      </c>
      <c r="AF31" s="38" t="str">
        <f t="shared" si="26"/>
        <v>-</v>
      </c>
      <c r="AG31" s="37" t="str">
        <f t="shared" si="27"/>
        <v>-</v>
      </c>
      <c r="AH31" s="38" t="str">
        <f t="shared" si="28"/>
        <v>-</v>
      </c>
      <c r="AI31" s="37" t="str">
        <f t="shared" si="29"/>
        <v>-</v>
      </c>
      <c r="AJ31" s="38" t="str">
        <f t="shared" si="30"/>
        <v>-</v>
      </c>
      <c r="AK31" s="37" t="str">
        <f t="shared" si="31"/>
        <v>-</v>
      </c>
      <c r="AL31" s="38" t="str">
        <f t="shared" si="32"/>
        <v>-</v>
      </c>
      <c r="AM31" s="37" t="str">
        <f t="shared" si="33"/>
        <v>-</v>
      </c>
      <c r="AN31" s="38" t="str">
        <f t="shared" si="34"/>
        <v>-</v>
      </c>
      <c r="AO31" s="37" t="str">
        <f t="shared" si="35"/>
        <v>-</v>
      </c>
      <c r="AP31" s="38" t="str">
        <f t="shared" si="36"/>
        <v>-</v>
      </c>
      <c r="AQ31" s="37" t="str">
        <f t="shared" si="37"/>
        <v>-</v>
      </c>
      <c r="AR31" s="38" t="str">
        <f t="shared" si="38"/>
        <v>-</v>
      </c>
      <c r="AS31" s="37" t="str">
        <f t="shared" si="39"/>
        <v>-</v>
      </c>
      <c r="AT31" s="38" t="str">
        <f t="shared" si="40"/>
        <v>-</v>
      </c>
      <c r="AU31" s="37" t="str">
        <f t="shared" si="41"/>
        <v>-</v>
      </c>
      <c r="AV31" s="38" t="str">
        <f t="shared" si="42"/>
        <v>-</v>
      </c>
      <c r="AW31" s="37" t="str">
        <f t="shared" si="43"/>
        <v>-</v>
      </c>
      <c r="AX31" s="38" t="str">
        <f t="shared" si="44"/>
        <v>-</v>
      </c>
      <c r="AY31" s="6">
        <v>2060220</v>
      </c>
      <c r="AZ31" s="40">
        <v>0.43688657407407405</v>
      </c>
      <c r="BA31" s="40">
        <v>0.45144675925925926</v>
      </c>
      <c r="BB31" s="40">
        <v>0.49798611111111113</v>
      </c>
      <c r="BC31" s="6">
        <v>5</v>
      </c>
      <c r="BD31" s="6">
        <v>83</v>
      </c>
      <c r="BE31" s="40">
        <v>0.4670138888888889</v>
      </c>
      <c r="BF31" s="6">
        <v>81</v>
      </c>
      <c r="BG31" s="40">
        <v>0.4751851851851852</v>
      </c>
      <c r="BH31" s="6">
        <v>85</v>
      </c>
      <c r="BI31" s="40">
        <v>0.48672453703703705</v>
      </c>
      <c r="BJ31" s="6">
        <v>84</v>
      </c>
      <c r="BK31" s="40">
        <v>0.49385416666666665</v>
      </c>
      <c r="BL31" s="6">
        <v>99</v>
      </c>
      <c r="BM31" s="40">
        <v>0.4978240740740741</v>
      </c>
      <c r="BO31" s="40"/>
      <c r="BQ31" s="40"/>
      <c r="BS31" s="40"/>
      <c r="BU31" s="40"/>
      <c r="BW31" s="40"/>
      <c r="BY31" s="41"/>
      <c r="CA31" s="41"/>
    </row>
    <row r="32" spans="1:79" s="6" customFormat="1" ht="15" customHeight="1">
      <c r="A32" s="31">
        <v>1</v>
      </c>
      <c r="B32" s="32" t="str">
        <f>VLOOKUP($AY32,INFO!$A$2:$D$151,3,0)</f>
        <v>M50</v>
      </c>
      <c r="C32" s="33" t="str">
        <f>VLOOKUP($AY32,INFO!$A$2:$B$151,2,0)</f>
        <v>MOKRÝ Pavel </v>
      </c>
      <c r="D32" s="31" t="str">
        <f>VLOOKUP($AY32,INFO!$A$2:$E$151,5,0)</f>
        <v>GBM6801</v>
      </c>
      <c r="E32" s="34">
        <f t="shared" si="0"/>
        <v>0.053692129629629604</v>
      </c>
      <c r="F32" s="35">
        <f t="shared" si="1"/>
        <v>6</v>
      </c>
      <c r="G32" s="35"/>
      <c r="H32" s="36" t="str">
        <f t="shared" si="2"/>
        <v>ST</v>
      </c>
      <c r="I32" s="37">
        <f t="shared" si="3"/>
        <v>0.006932870370370381</v>
      </c>
      <c r="J32" s="38">
        <f t="shared" si="4"/>
        <v>82</v>
      </c>
      <c r="K32" s="37">
        <f t="shared" si="5"/>
        <v>0.010034722222222237</v>
      </c>
      <c r="L32" s="38">
        <f t="shared" si="6"/>
        <v>83</v>
      </c>
      <c r="M32" s="37">
        <f t="shared" si="7"/>
        <v>0.011226851851851849</v>
      </c>
      <c r="N32" s="38">
        <f t="shared" si="8"/>
        <v>81</v>
      </c>
      <c r="O32" s="37">
        <f t="shared" si="9"/>
        <v>0.013912037037037028</v>
      </c>
      <c r="P32" s="38">
        <f t="shared" si="10"/>
        <v>85</v>
      </c>
      <c r="Q32" s="37">
        <f t="shared" si="11"/>
        <v>0.0071643518518518245</v>
      </c>
      <c r="R32" s="38">
        <f t="shared" si="12"/>
        <v>84</v>
      </c>
      <c r="S32" s="37">
        <f t="shared" si="13"/>
        <v>0.004259259259259296</v>
      </c>
      <c r="T32" s="38">
        <f t="shared" si="14"/>
        <v>99</v>
      </c>
      <c r="U32" s="37">
        <f t="shared" si="15"/>
        <v>0.00016203703703698835</v>
      </c>
      <c r="V32" s="38" t="str">
        <f t="shared" si="16"/>
        <v>CI</v>
      </c>
      <c r="W32" s="37" t="str">
        <f t="shared" si="17"/>
        <v>-</v>
      </c>
      <c r="X32" s="38" t="str">
        <f t="shared" si="18"/>
        <v>-</v>
      </c>
      <c r="Y32" s="37" t="str">
        <f t="shared" si="19"/>
        <v>-</v>
      </c>
      <c r="Z32" s="38" t="str">
        <f t="shared" si="20"/>
        <v>-</v>
      </c>
      <c r="AA32" s="37" t="str">
        <f t="shared" si="21"/>
        <v>-</v>
      </c>
      <c r="AB32" s="38" t="str">
        <f t="shared" si="22"/>
        <v>-</v>
      </c>
      <c r="AC32" s="37" t="str">
        <f t="shared" si="23"/>
        <v>-</v>
      </c>
      <c r="AD32" s="38" t="str">
        <f t="shared" si="24"/>
        <v>-</v>
      </c>
      <c r="AE32" s="37" t="str">
        <f t="shared" si="25"/>
        <v>-</v>
      </c>
      <c r="AF32" s="38" t="str">
        <f t="shared" si="26"/>
        <v>-</v>
      </c>
      <c r="AG32" s="37" t="str">
        <f t="shared" si="27"/>
        <v>-</v>
      </c>
      <c r="AH32" s="38" t="str">
        <f t="shared" si="28"/>
        <v>-</v>
      </c>
      <c r="AI32" s="37" t="str">
        <f t="shared" si="29"/>
        <v>-</v>
      </c>
      <c r="AJ32" s="38" t="str">
        <f t="shared" si="30"/>
        <v>-</v>
      </c>
      <c r="AK32" s="37" t="str">
        <f t="shared" si="31"/>
        <v>-</v>
      </c>
      <c r="AL32" s="38" t="str">
        <f t="shared" si="32"/>
        <v>-</v>
      </c>
      <c r="AM32" s="37" t="str">
        <f t="shared" si="33"/>
        <v>-</v>
      </c>
      <c r="AN32" s="38" t="str">
        <f t="shared" si="34"/>
        <v>-</v>
      </c>
      <c r="AO32" s="37" t="str">
        <f t="shared" si="35"/>
        <v>-</v>
      </c>
      <c r="AP32" s="38" t="str">
        <f t="shared" si="36"/>
        <v>-</v>
      </c>
      <c r="AQ32" s="37" t="str">
        <f t="shared" si="37"/>
        <v>-</v>
      </c>
      <c r="AR32" s="38" t="str">
        <f t="shared" si="38"/>
        <v>-</v>
      </c>
      <c r="AS32" s="37" t="str">
        <f t="shared" si="39"/>
        <v>-</v>
      </c>
      <c r="AT32" s="38" t="str">
        <f t="shared" si="40"/>
        <v>-</v>
      </c>
      <c r="AU32" s="37" t="str">
        <f t="shared" si="41"/>
        <v>-</v>
      </c>
      <c r="AV32" s="38" t="str">
        <f t="shared" si="42"/>
        <v>-</v>
      </c>
      <c r="AW32" s="37" t="str">
        <f t="shared" si="43"/>
        <v>-</v>
      </c>
      <c r="AX32" s="38" t="str">
        <f t="shared" si="44"/>
        <v>-</v>
      </c>
      <c r="AY32" s="6">
        <v>7006801</v>
      </c>
      <c r="AZ32" s="41">
        <v>0.4433564814814815</v>
      </c>
      <c r="BA32" s="40">
        <v>0.44449074074074074</v>
      </c>
      <c r="BB32" s="40">
        <v>0.49818287037037035</v>
      </c>
      <c r="BC32" s="6">
        <v>6</v>
      </c>
      <c r="BD32" s="6">
        <v>82</v>
      </c>
      <c r="BE32" s="40">
        <v>0.4514236111111111</v>
      </c>
      <c r="BF32" s="6">
        <v>83</v>
      </c>
      <c r="BG32" s="40">
        <v>0.46145833333333336</v>
      </c>
      <c r="BH32" s="6">
        <v>81</v>
      </c>
      <c r="BI32" s="40">
        <v>0.4726851851851852</v>
      </c>
      <c r="BJ32" s="6">
        <v>85</v>
      </c>
      <c r="BK32" s="40">
        <v>0.48659722222222224</v>
      </c>
      <c r="BL32" s="6">
        <v>84</v>
      </c>
      <c r="BM32" s="40">
        <v>0.49376157407407406</v>
      </c>
      <c r="BN32" s="6">
        <v>99</v>
      </c>
      <c r="BO32" s="40">
        <v>0.49802083333333336</v>
      </c>
      <c r="BQ32" s="41"/>
      <c r="BS32" s="41"/>
      <c r="BU32" s="41"/>
      <c r="BW32" s="41"/>
      <c r="BY32" s="41"/>
      <c r="CA32" s="41"/>
    </row>
    <row r="33" spans="1:79" s="6" customFormat="1" ht="15" customHeight="1">
      <c r="A33" s="31">
        <v>1</v>
      </c>
      <c r="B33" s="32" t="str">
        <f>VLOOKUP($AY33,INFO!$A$2:$D$151,3,0)</f>
        <v>M14</v>
      </c>
      <c r="C33" s="33" t="str">
        <f>VLOOKUP($AY33,INFO!$A$2:$B$151,2,0)</f>
        <v>LECHAN Max</v>
      </c>
      <c r="D33" s="31" t="str">
        <f>VLOOKUP($AY33,INFO!$A$2:$E$151,5,0)</f>
        <v>MARTIN</v>
      </c>
      <c r="E33" s="34">
        <f t="shared" si="0"/>
        <v>0.05053240740740739</v>
      </c>
      <c r="F33" s="35">
        <f t="shared" si="1"/>
        <v>4</v>
      </c>
      <c r="G33" s="35"/>
      <c r="H33" s="36" t="str">
        <f t="shared" si="2"/>
        <v>ST</v>
      </c>
      <c r="I33" s="37">
        <f t="shared" si="3"/>
        <v>0.01271990740740736</v>
      </c>
      <c r="J33" s="38">
        <f t="shared" si="4"/>
        <v>82</v>
      </c>
      <c r="K33" s="37">
        <f t="shared" si="5"/>
        <v>0.026076388888888913</v>
      </c>
      <c r="L33" s="38">
        <f t="shared" si="6"/>
        <v>85</v>
      </c>
      <c r="M33" s="37">
        <f t="shared" si="7"/>
        <v>0.007141203703703691</v>
      </c>
      <c r="N33" s="38">
        <f t="shared" si="8"/>
        <v>84</v>
      </c>
      <c r="O33" s="37">
        <f t="shared" si="9"/>
        <v>0.004456018518518512</v>
      </c>
      <c r="P33" s="38">
        <f t="shared" si="10"/>
        <v>99</v>
      </c>
      <c r="Q33" s="37">
        <f t="shared" si="11"/>
        <v>0.0001388888888889106</v>
      </c>
      <c r="R33" s="38" t="str">
        <f t="shared" si="12"/>
        <v>CI</v>
      </c>
      <c r="S33" s="37" t="str">
        <f t="shared" si="13"/>
        <v>-</v>
      </c>
      <c r="T33" s="38" t="str">
        <f t="shared" si="14"/>
        <v>-</v>
      </c>
      <c r="U33" s="37" t="str">
        <f t="shared" si="15"/>
        <v>-</v>
      </c>
      <c r="V33" s="38" t="str">
        <f t="shared" si="16"/>
        <v>-</v>
      </c>
      <c r="W33" s="37" t="str">
        <f t="shared" si="17"/>
        <v>-</v>
      </c>
      <c r="X33" s="38" t="str">
        <f t="shared" si="18"/>
        <v>-</v>
      </c>
      <c r="Y33" s="37" t="str">
        <f t="shared" si="19"/>
        <v>-</v>
      </c>
      <c r="Z33" s="38" t="str">
        <f t="shared" si="20"/>
        <v>-</v>
      </c>
      <c r="AA33" s="37" t="str">
        <f t="shared" si="21"/>
        <v>-</v>
      </c>
      <c r="AB33" s="38" t="str">
        <f t="shared" si="22"/>
        <v>-</v>
      </c>
      <c r="AC33" s="37" t="str">
        <f t="shared" si="23"/>
        <v>-</v>
      </c>
      <c r="AD33" s="38" t="str">
        <f t="shared" si="24"/>
        <v>-</v>
      </c>
      <c r="AE33" s="37" t="str">
        <f t="shared" si="25"/>
        <v>-</v>
      </c>
      <c r="AF33" s="38" t="str">
        <f t="shared" si="26"/>
        <v>-</v>
      </c>
      <c r="AG33" s="37" t="str">
        <f t="shared" si="27"/>
        <v>-</v>
      </c>
      <c r="AH33" s="38" t="str">
        <f t="shared" si="28"/>
        <v>-</v>
      </c>
      <c r="AI33" s="37" t="str">
        <f t="shared" si="29"/>
        <v>-</v>
      </c>
      <c r="AJ33" s="38" t="str">
        <f t="shared" si="30"/>
        <v>-</v>
      </c>
      <c r="AK33" s="37" t="str">
        <f t="shared" si="31"/>
        <v>-</v>
      </c>
      <c r="AL33" s="38" t="str">
        <f t="shared" si="32"/>
        <v>-</v>
      </c>
      <c r="AM33" s="37" t="str">
        <f t="shared" si="33"/>
        <v>-</v>
      </c>
      <c r="AN33" s="38" t="str">
        <f t="shared" si="34"/>
        <v>-</v>
      </c>
      <c r="AO33" s="37" t="str">
        <f t="shared" si="35"/>
        <v>-</v>
      </c>
      <c r="AP33" s="38" t="str">
        <f t="shared" si="36"/>
        <v>-</v>
      </c>
      <c r="AQ33" s="37" t="str">
        <f t="shared" si="37"/>
        <v>-</v>
      </c>
      <c r="AR33" s="38" t="str">
        <f t="shared" si="38"/>
        <v>-</v>
      </c>
      <c r="AS33" s="37" t="str">
        <f t="shared" si="39"/>
        <v>-</v>
      </c>
      <c r="AT33" s="38" t="str">
        <f t="shared" si="40"/>
        <v>-</v>
      </c>
      <c r="AU33" s="37" t="str">
        <f t="shared" si="41"/>
        <v>-</v>
      </c>
      <c r="AV33" s="38" t="str">
        <f t="shared" si="42"/>
        <v>-</v>
      </c>
      <c r="AW33" s="37" t="str">
        <f t="shared" si="43"/>
        <v>-</v>
      </c>
      <c r="AX33" s="38" t="str">
        <f t="shared" si="44"/>
        <v>-</v>
      </c>
      <c r="AY33" s="6">
        <v>411486</v>
      </c>
      <c r="AZ33" s="40">
        <v>0.4373958333333333</v>
      </c>
      <c r="BA33" s="40">
        <v>0.4479513888888889</v>
      </c>
      <c r="BB33" s="40">
        <v>0.4984837962962963</v>
      </c>
      <c r="BC33" s="6">
        <v>4</v>
      </c>
      <c r="BD33" s="6">
        <v>82</v>
      </c>
      <c r="BE33" s="40">
        <v>0.4606712962962963</v>
      </c>
      <c r="BF33" s="6">
        <v>85</v>
      </c>
      <c r="BG33" s="40">
        <v>0.4867476851851852</v>
      </c>
      <c r="BH33" s="6">
        <v>84</v>
      </c>
      <c r="BI33" s="40">
        <v>0.4938888888888889</v>
      </c>
      <c r="BJ33" s="6">
        <v>99</v>
      </c>
      <c r="BK33" s="40">
        <v>0.4983449074074074</v>
      </c>
      <c r="BM33" s="40"/>
      <c r="BO33" s="40"/>
      <c r="BQ33" s="40"/>
      <c r="BS33" s="40"/>
      <c r="BU33" s="40"/>
      <c r="BW33" s="40"/>
      <c r="BY33" s="41"/>
      <c r="CA33" s="41"/>
    </row>
    <row r="34" spans="1:79" s="6" customFormat="1" ht="15" customHeight="1">
      <c r="A34" s="31">
        <v>1</v>
      </c>
      <c r="B34" s="32" t="str">
        <f>VLOOKUP($AY34,INFO!$A$2:$D$151,3,0)</f>
        <v>D45</v>
      </c>
      <c r="C34" s="33" t="str">
        <f>VLOOKUP($AY34,INFO!$A$2:$B$151,2,0)</f>
        <v>TOMÁŠKOVÁ Barbora</v>
      </c>
      <c r="D34" s="31" t="str">
        <f>VLOOKUP($AY34,INFO!$A$2:$E$151,5,0)</f>
        <v>GBM7659</v>
      </c>
      <c r="E34" s="34">
        <f t="shared" si="0"/>
        <v>0.04025462962962961</v>
      </c>
      <c r="F34" s="35">
        <f t="shared" si="1"/>
        <v>5</v>
      </c>
      <c r="G34" s="35"/>
      <c r="H34" s="36" t="str">
        <f t="shared" si="2"/>
        <v>ST</v>
      </c>
      <c r="I34" s="37">
        <f t="shared" si="3"/>
        <v>0.008379629629629626</v>
      </c>
      <c r="J34" s="38">
        <f t="shared" si="4"/>
        <v>82</v>
      </c>
      <c r="K34" s="37">
        <f t="shared" si="5"/>
        <v>0.009652777777777788</v>
      </c>
      <c r="L34" s="38">
        <f t="shared" si="6"/>
        <v>81</v>
      </c>
      <c r="M34" s="37">
        <f t="shared" si="7"/>
        <v>0.009953703703703687</v>
      </c>
      <c r="N34" s="38">
        <f t="shared" si="8"/>
        <v>85</v>
      </c>
      <c r="O34" s="37">
        <f t="shared" si="9"/>
        <v>0.008125000000000049</v>
      </c>
      <c r="P34" s="38">
        <f t="shared" si="10"/>
        <v>84</v>
      </c>
      <c r="Q34" s="37">
        <f t="shared" si="11"/>
        <v>0.003981481481481475</v>
      </c>
      <c r="R34" s="38">
        <f t="shared" si="12"/>
        <v>99</v>
      </c>
      <c r="S34" s="37">
        <f t="shared" si="13"/>
        <v>0.00016203703703698835</v>
      </c>
      <c r="T34" s="38" t="str">
        <f t="shared" si="14"/>
        <v>CI</v>
      </c>
      <c r="U34" s="37" t="str">
        <f t="shared" si="15"/>
        <v>-</v>
      </c>
      <c r="V34" s="38" t="str">
        <f t="shared" si="16"/>
        <v>-</v>
      </c>
      <c r="W34" s="37" t="str">
        <f t="shared" si="17"/>
        <v>-</v>
      </c>
      <c r="X34" s="38" t="str">
        <f t="shared" si="18"/>
        <v>-</v>
      </c>
      <c r="Y34" s="37" t="str">
        <f t="shared" si="19"/>
        <v>-</v>
      </c>
      <c r="Z34" s="38" t="str">
        <f t="shared" si="20"/>
        <v>-</v>
      </c>
      <c r="AA34" s="37" t="str">
        <f t="shared" si="21"/>
        <v>-</v>
      </c>
      <c r="AB34" s="38" t="str">
        <f t="shared" si="22"/>
        <v>-</v>
      </c>
      <c r="AC34" s="37" t="str">
        <f t="shared" si="23"/>
        <v>-</v>
      </c>
      <c r="AD34" s="38" t="str">
        <f t="shared" si="24"/>
        <v>-</v>
      </c>
      <c r="AE34" s="37" t="str">
        <f t="shared" si="25"/>
        <v>-</v>
      </c>
      <c r="AF34" s="38" t="str">
        <f t="shared" si="26"/>
        <v>-</v>
      </c>
      <c r="AG34" s="37" t="str">
        <f t="shared" si="27"/>
        <v>-</v>
      </c>
      <c r="AH34" s="38" t="str">
        <f t="shared" si="28"/>
        <v>-</v>
      </c>
      <c r="AI34" s="37" t="str">
        <f t="shared" si="29"/>
        <v>-</v>
      </c>
      <c r="AJ34" s="38" t="str">
        <f t="shared" si="30"/>
        <v>-</v>
      </c>
      <c r="AK34" s="37" t="str">
        <f t="shared" si="31"/>
        <v>-</v>
      </c>
      <c r="AL34" s="38" t="str">
        <f t="shared" si="32"/>
        <v>-</v>
      </c>
      <c r="AM34" s="37" t="str">
        <f t="shared" si="33"/>
        <v>-</v>
      </c>
      <c r="AN34" s="38" t="str">
        <f t="shared" si="34"/>
        <v>-</v>
      </c>
      <c r="AO34" s="37" t="str">
        <f t="shared" si="35"/>
        <v>-</v>
      </c>
      <c r="AP34" s="38" t="str">
        <f t="shared" si="36"/>
        <v>-</v>
      </c>
      <c r="AQ34" s="37" t="str">
        <f t="shared" si="37"/>
        <v>-</v>
      </c>
      <c r="AR34" s="38" t="str">
        <f t="shared" si="38"/>
        <v>-</v>
      </c>
      <c r="AS34" s="37" t="str">
        <f t="shared" si="39"/>
        <v>-</v>
      </c>
      <c r="AT34" s="38" t="str">
        <f t="shared" si="40"/>
        <v>-</v>
      </c>
      <c r="AU34" s="37" t="str">
        <f t="shared" si="41"/>
        <v>-</v>
      </c>
      <c r="AV34" s="38" t="str">
        <f t="shared" si="42"/>
        <v>-</v>
      </c>
      <c r="AW34" s="37" t="str">
        <f t="shared" si="43"/>
        <v>-</v>
      </c>
      <c r="AX34" s="38" t="str">
        <f t="shared" si="44"/>
        <v>-</v>
      </c>
      <c r="AY34" s="6">
        <v>2122346</v>
      </c>
      <c r="AZ34" s="40">
        <v>0.46015046296296297</v>
      </c>
      <c r="BA34" s="40">
        <v>0.46533564814814815</v>
      </c>
      <c r="BB34" s="40">
        <v>0.5055902777777778</v>
      </c>
      <c r="BC34" s="6">
        <v>5</v>
      </c>
      <c r="BD34" s="6">
        <v>82</v>
      </c>
      <c r="BE34" s="40">
        <v>0.4737152777777778</v>
      </c>
      <c r="BF34" s="6">
        <v>81</v>
      </c>
      <c r="BG34" s="40">
        <v>0.48336805555555556</v>
      </c>
      <c r="BH34" s="6">
        <v>85</v>
      </c>
      <c r="BI34" s="40">
        <v>0.49332175925925925</v>
      </c>
      <c r="BJ34" s="6">
        <v>84</v>
      </c>
      <c r="BK34" s="40">
        <v>0.5014467592592593</v>
      </c>
      <c r="BL34" s="6">
        <v>99</v>
      </c>
      <c r="BM34" s="40">
        <v>0.5054282407407408</v>
      </c>
      <c r="BO34" s="40"/>
      <c r="BQ34" s="40"/>
      <c r="BS34" s="40"/>
      <c r="BU34" s="40"/>
      <c r="BW34" s="41"/>
      <c r="BY34" s="41"/>
      <c r="CA34" s="41"/>
    </row>
    <row r="35" spans="1:79" s="6" customFormat="1" ht="15" customHeight="1">
      <c r="A35" s="31">
        <v>1</v>
      </c>
      <c r="B35" s="32" t="str">
        <f>VLOOKUP($AY35,INFO!$A$2:$D$151,3,0)</f>
        <v>D45</v>
      </c>
      <c r="C35" s="33" t="str">
        <f>VLOOKUP($AY35,INFO!$A$2:$B$151,2,0)</f>
        <v>ONDROUCHOVÁ Ludmila</v>
      </c>
      <c r="D35" s="31" t="str">
        <f>VLOOKUP($AY35,INFO!$A$2:$E$151,5,0)</f>
        <v>GBM7057</v>
      </c>
      <c r="E35" s="34">
        <f t="shared" si="0"/>
        <v>0.05292824074074076</v>
      </c>
      <c r="F35" s="35">
        <f t="shared" si="1"/>
        <v>5</v>
      </c>
      <c r="G35" s="35"/>
      <c r="H35" s="36" t="str">
        <f t="shared" si="2"/>
        <v>ST</v>
      </c>
      <c r="I35" s="37">
        <f t="shared" si="3"/>
        <v>0.012372685185185195</v>
      </c>
      <c r="J35" s="38">
        <f t="shared" si="4"/>
        <v>82</v>
      </c>
      <c r="K35" s="37">
        <f t="shared" si="5"/>
        <v>0.009386574074074061</v>
      </c>
      <c r="L35" s="38">
        <f t="shared" si="6"/>
        <v>81</v>
      </c>
      <c r="M35" s="37">
        <f t="shared" si="7"/>
        <v>0.012708333333333377</v>
      </c>
      <c r="N35" s="38">
        <f t="shared" si="8"/>
        <v>85</v>
      </c>
      <c r="O35" s="37">
        <f t="shared" si="9"/>
        <v>0.012418981481481406</v>
      </c>
      <c r="P35" s="38">
        <f t="shared" si="10"/>
        <v>84</v>
      </c>
      <c r="Q35" s="37">
        <f t="shared" si="11"/>
        <v>0.0057870370370370905</v>
      </c>
      <c r="R35" s="38">
        <f t="shared" si="12"/>
        <v>99</v>
      </c>
      <c r="S35" s="37">
        <f t="shared" si="13"/>
        <v>0.0002546296296296324</v>
      </c>
      <c r="T35" s="38" t="str">
        <f t="shared" si="14"/>
        <v>CI</v>
      </c>
      <c r="U35" s="37" t="str">
        <f t="shared" si="15"/>
        <v>-</v>
      </c>
      <c r="V35" s="38" t="str">
        <f t="shared" si="16"/>
        <v>-</v>
      </c>
      <c r="W35" s="37" t="str">
        <f t="shared" si="17"/>
        <v>-</v>
      </c>
      <c r="X35" s="38" t="str">
        <f t="shared" si="18"/>
        <v>-</v>
      </c>
      <c r="Y35" s="37" t="str">
        <f t="shared" si="19"/>
        <v>-</v>
      </c>
      <c r="Z35" s="38" t="str">
        <f t="shared" si="20"/>
        <v>-</v>
      </c>
      <c r="AA35" s="37" t="str">
        <f t="shared" si="21"/>
        <v>-</v>
      </c>
      <c r="AB35" s="38" t="str">
        <f t="shared" si="22"/>
        <v>-</v>
      </c>
      <c r="AC35" s="37" t="str">
        <f t="shared" si="23"/>
        <v>-</v>
      </c>
      <c r="AD35" s="38" t="str">
        <f t="shared" si="24"/>
        <v>-</v>
      </c>
      <c r="AE35" s="37" t="str">
        <f t="shared" si="25"/>
        <v>-</v>
      </c>
      <c r="AF35" s="38" t="str">
        <f t="shared" si="26"/>
        <v>-</v>
      </c>
      <c r="AG35" s="37" t="str">
        <f t="shared" si="27"/>
        <v>-</v>
      </c>
      <c r="AH35" s="38" t="str">
        <f t="shared" si="28"/>
        <v>-</v>
      </c>
      <c r="AI35" s="37" t="str">
        <f t="shared" si="29"/>
        <v>-</v>
      </c>
      <c r="AJ35" s="38" t="str">
        <f t="shared" si="30"/>
        <v>-</v>
      </c>
      <c r="AK35" s="37" t="str">
        <f t="shared" si="31"/>
        <v>-</v>
      </c>
      <c r="AL35" s="38" t="str">
        <f t="shared" si="32"/>
        <v>-</v>
      </c>
      <c r="AM35" s="37" t="str">
        <f t="shared" si="33"/>
        <v>-</v>
      </c>
      <c r="AN35" s="38" t="str">
        <f t="shared" si="34"/>
        <v>-</v>
      </c>
      <c r="AO35" s="37" t="str">
        <f t="shared" si="35"/>
        <v>-</v>
      </c>
      <c r="AP35" s="38" t="str">
        <f t="shared" si="36"/>
        <v>-</v>
      </c>
      <c r="AQ35" s="37" t="str">
        <f t="shared" si="37"/>
        <v>-</v>
      </c>
      <c r="AR35" s="38" t="str">
        <f t="shared" si="38"/>
        <v>-</v>
      </c>
      <c r="AS35" s="37" t="str">
        <f t="shared" si="39"/>
        <v>-</v>
      </c>
      <c r="AT35" s="38" t="str">
        <f t="shared" si="40"/>
        <v>-</v>
      </c>
      <c r="AU35" s="37" t="str">
        <f t="shared" si="41"/>
        <v>-</v>
      </c>
      <c r="AV35" s="38" t="str">
        <f t="shared" si="42"/>
        <v>-</v>
      </c>
      <c r="AW35" s="37" t="str">
        <f t="shared" si="43"/>
        <v>-</v>
      </c>
      <c r="AX35" s="38" t="str">
        <f t="shared" si="44"/>
        <v>-</v>
      </c>
      <c r="AY35" s="6">
        <v>2042549</v>
      </c>
      <c r="AZ35" s="40">
        <v>0.44710648148148147</v>
      </c>
      <c r="BA35" s="40">
        <v>0.45491898148148147</v>
      </c>
      <c r="BB35" s="40">
        <v>0.5078472222222222</v>
      </c>
      <c r="BC35" s="6">
        <v>5</v>
      </c>
      <c r="BD35" s="6">
        <v>82</v>
      </c>
      <c r="BE35" s="40">
        <v>0.46729166666666666</v>
      </c>
      <c r="BF35" s="6">
        <v>81</v>
      </c>
      <c r="BG35" s="40">
        <v>0.4766782407407407</v>
      </c>
      <c r="BH35" s="6">
        <v>85</v>
      </c>
      <c r="BI35" s="40">
        <v>0.4893865740740741</v>
      </c>
      <c r="BJ35" s="6">
        <v>84</v>
      </c>
      <c r="BK35" s="40">
        <v>0.5018055555555555</v>
      </c>
      <c r="BL35" s="6">
        <v>99</v>
      </c>
      <c r="BM35" s="40">
        <v>0.5075925925925926</v>
      </c>
      <c r="BO35" s="40"/>
      <c r="BQ35" s="40"/>
      <c r="BS35" s="40"/>
      <c r="BU35" s="41"/>
      <c r="BW35" s="41"/>
      <c r="BY35" s="41"/>
      <c r="CA35" s="41"/>
    </row>
    <row r="36" spans="1:79" s="6" customFormat="1" ht="15" customHeight="1">
      <c r="A36" s="31">
        <v>1</v>
      </c>
      <c r="B36" s="32" t="str">
        <f>VLOOKUP($AY36,INFO!$A$2:$D$151,3,0)</f>
        <v>D55</v>
      </c>
      <c r="C36" s="33" t="str">
        <f>VLOOKUP($AY36,INFO!$A$2:$B$151,2,0)</f>
        <v>FEKIAČOVÁ Mária</v>
      </c>
      <c r="D36" s="31" t="str">
        <f>VLOOKUP($AY36,INFO!$A$2:$E$151,5,0)</f>
        <v>GBM5853</v>
      </c>
      <c r="E36" s="34">
        <f t="shared" si="0"/>
        <v>0.04813657407407407</v>
      </c>
      <c r="F36" s="35">
        <f t="shared" si="1"/>
        <v>3</v>
      </c>
      <c r="G36" s="35"/>
      <c r="H36" s="36" t="str">
        <f t="shared" si="2"/>
        <v>ST</v>
      </c>
      <c r="I36" s="37">
        <f t="shared" si="3"/>
        <v>0.014525462962962976</v>
      </c>
      <c r="J36" s="38">
        <f t="shared" si="4"/>
        <v>81</v>
      </c>
      <c r="K36" s="37">
        <f t="shared" si="5"/>
        <v>0.007430555555555551</v>
      </c>
      <c r="L36" s="38">
        <f t="shared" si="6"/>
        <v>82</v>
      </c>
      <c r="M36" s="37">
        <f t="shared" si="7"/>
        <v>0.026006944444444402</v>
      </c>
      <c r="N36" s="38">
        <f t="shared" si="8"/>
        <v>99</v>
      </c>
      <c r="O36" s="37">
        <f t="shared" si="9"/>
        <v>0.00017361111111113825</v>
      </c>
      <c r="P36" s="38" t="str">
        <f t="shared" si="10"/>
        <v>CI</v>
      </c>
      <c r="Q36" s="37" t="str">
        <f t="shared" si="11"/>
        <v>-</v>
      </c>
      <c r="R36" s="38" t="str">
        <f t="shared" si="12"/>
        <v>-</v>
      </c>
      <c r="S36" s="37" t="str">
        <f t="shared" si="13"/>
        <v>-</v>
      </c>
      <c r="T36" s="38" t="str">
        <f t="shared" si="14"/>
        <v>-</v>
      </c>
      <c r="U36" s="37" t="str">
        <f t="shared" si="15"/>
        <v>-</v>
      </c>
      <c r="V36" s="38" t="str">
        <f t="shared" si="16"/>
        <v>-</v>
      </c>
      <c r="W36" s="37" t="str">
        <f t="shared" si="17"/>
        <v>-</v>
      </c>
      <c r="X36" s="38" t="str">
        <f t="shared" si="18"/>
        <v>-</v>
      </c>
      <c r="Y36" s="37" t="str">
        <f t="shared" si="19"/>
        <v>-</v>
      </c>
      <c r="Z36" s="38" t="str">
        <f t="shared" si="20"/>
        <v>-</v>
      </c>
      <c r="AA36" s="37" t="str">
        <f t="shared" si="21"/>
        <v>-</v>
      </c>
      <c r="AB36" s="38" t="str">
        <f t="shared" si="22"/>
        <v>-</v>
      </c>
      <c r="AC36" s="37" t="str">
        <f t="shared" si="23"/>
        <v>-</v>
      </c>
      <c r="AD36" s="38" t="str">
        <f t="shared" si="24"/>
        <v>-</v>
      </c>
      <c r="AE36" s="37" t="str">
        <f t="shared" si="25"/>
        <v>-</v>
      </c>
      <c r="AF36" s="38" t="str">
        <f t="shared" si="26"/>
        <v>-</v>
      </c>
      <c r="AG36" s="37" t="str">
        <f t="shared" si="27"/>
        <v>-</v>
      </c>
      <c r="AH36" s="38" t="str">
        <f t="shared" si="28"/>
        <v>-</v>
      </c>
      <c r="AI36" s="37" t="str">
        <f t="shared" si="29"/>
        <v>-</v>
      </c>
      <c r="AJ36" s="38" t="str">
        <f t="shared" si="30"/>
        <v>-</v>
      </c>
      <c r="AK36" s="37" t="str">
        <f t="shared" si="31"/>
        <v>-</v>
      </c>
      <c r="AL36" s="38" t="str">
        <f t="shared" si="32"/>
        <v>-</v>
      </c>
      <c r="AM36" s="37" t="str">
        <f t="shared" si="33"/>
        <v>-</v>
      </c>
      <c r="AN36" s="38" t="str">
        <f t="shared" si="34"/>
        <v>-</v>
      </c>
      <c r="AO36" s="37" t="str">
        <f t="shared" si="35"/>
        <v>-</v>
      </c>
      <c r="AP36" s="38" t="str">
        <f t="shared" si="36"/>
        <v>-</v>
      </c>
      <c r="AQ36" s="37" t="str">
        <f t="shared" si="37"/>
        <v>-</v>
      </c>
      <c r="AR36" s="38" t="str">
        <f t="shared" si="38"/>
        <v>-</v>
      </c>
      <c r="AS36" s="37" t="str">
        <f t="shared" si="39"/>
        <v>-</v>
      </c>
      <c r="AT36" s="38" t="str">
        <f t="shared" si="40"/>
        <v>-</v>
      </c>
      <c r="AU36" s="37" t="str">
        <f t="shared" si="41"/>
        <v>-</v>
      </c>
      <c r="AV36" s="38" t="str">
        <f t="shared" si="42"/>
        <v>-</v>
      </c>
      <c r="AW36" s="37" t="str">
        <f t="shared" si="43"/>
        <v>-</v>
      </c>
      <c r="AX36" s="38" t="str">
        <f t="shared" si="44"/>
        <v>-</v>
      </c>
      <c r="AY36" s="6">
        <v>53793</v>
      </c>
      <c r="AZ36" s="41">
        <v>0.4482175925925926</v>
      </c>
      <c r="BA36" s="40">
        <v>0.46219907407407407</v>
      </c>
      <c r="BB36" s="40">
        <v>0.5103356481481481</v>
      </c>
      <c r="BC36" s="6">
        <v>3</v>
      </c>
      <c r="BD36" s="6">
        <v>81</v>
      </c>
      <c r="BE36" s="40">
        <v>0.47672453703703704</v>
      </c>
      <c r="BF36" s="6">
        <v>82</v>
      </c>
      <c r="BG36" s="40">
        <v>0.4841550925925926</v>
      </c>
      <c r="BH36" s="6">
        <v>99</v>
      </c>
      <c r="BI36" s="40">
        <v>0.510162037037037</v>
      </c>
      <c r="BK36" s="40"/>
      <c r="BM36" s="40"/>
      <c r="BO36" s="40"/>
      <c r="BQ36" s="41"/>
      <c r="BS36" s="41"/>
      <c r="BU36" s="41"/>
      <c r="BW36" s="41"/>
      <c r="BY36" s="41"/>
      <c r="CA36" s="41"/>
    </row>
    <row r="37" spans="1:79" s="6" customFormat="1" ht="15" customHeight="1">
      <c r="A37" s="31">
        <v>1</v>
      </c>
      <c r="B37" s="32" t="e">
        <f>VLOOKUP($AY37,INFO!$A$2:$D$151,3,0)</f>
        <v>#N/A</v>
      </c>
      <c r="C37" s="33" t="e">
        <f>VLOOKUP($AY37,INFO!$A$2:$B$151,2,0)</f>
        <v>#N/A</v>
      </c>
      <c r="D37" s="31" t="e">
        <f>VLOOKUP($AY37,INFO!$A$2:$E$151,5,0)</f>
        <v>#N/A</v>
      </c>
      <c r="E37" s="34">
        <f t="shared" si="0"/>
        <v>0.05892361111111105</v>
      </c>
      <c r="F37" s="35">
        <f t="shared" si="1"/>
        <v>4</v>
      </c>
      <c r="G37" s="35"/>
      <c r="H37" s="36" t="str">
        <f t="shared" si="2"/>
        <v>ST</v>
      </c>
      <c r="I37" s="37">
        <f t="shared" si="3"/>
        <v>0.018472222222222223</v>
      </c>
      <c r="J37" s="38">
        <f t="shared" si="4"/>
        <v>83</v>
      </c>
      <c r="K37" s="37">
        <f t="shared" si="5"/>
        <v>0.013611111111111074</v>
      </c>
      <c r="L37" s="38">
        <f t="shared" si="6"/>
        <v>81</v>
      </c>
      <c r="M37" s="37">
        <f t="shared" si="7"/>
        <v>0.011631944444444486</v>
      </c>
      <c r="N37" s="38">
        <f t="shared" si="8"/>
        <v>82</v>
      </c>
      <c r="O37" s="37">
        <f t="shared" si="9"/>
        <v>0.015034722222222241</v>
      </c>
      <c r="P37" s="38">
        <f t="shared" si="10"/>
        <v>99</v>
      </c>
      <c r="Q37" s="37">
        <f t="shared" si="11"/>
        <v>0.00017361111111102723</v>
      </c>
      <c r="R37" s="38" t="str">
        <f t="shared" si="12"/>
        <v>CI</v>
      </c>
      <c r="S37" s="37" t="str">
        <f t="shared" si="13"/>
        <v>-</v>
      </c>
      <c r="T37" s="38" t="str">
        <f t="shared" si="14"/>
        <v>-</v>
      </c>
      <c r="U37" s="37" t="str">
        <f t="shared" si="15"/>
        <v>-</v>
      </c>
      <c r="V37" s="38" t="str">
        <f t="shared" si="16"/>
        <v>-</v>
      </c>
      <c r="W37" s="37" t="str">
        <f t="shared" si="17"/>
        <v>-</v>
      </c>
      <c r="X37" s="38" t="str">
        <f t="shared" si="18"/>
        <v>-</v>
      </c>
      <c r="Y37" s="37" t="str">
        <f t="shared" si="19"/>
        <v>-</v>
      </c>
      <c r="Z37" s="38" t="str">
        <f t="shared" si="20"/>
        <v>-</v>
      </c>
      <c r="AA37" s="37" t="str">
        <f t="shared" si="21"/>
        <v>-</v>
      </c>
      <c r="AB37" s="38" t="str">
        <f t="shared" si="22"/>
        <v>-</v>
      </c>
      <c r="AC37" s="37" t="str">
        <f t="shared" si="23"/>
        <v>-</v>
      </c>
      <c r="AD37" s="38" t="str">
        <f t="shared" si="24"/>
        <v>-</v>
      </c>
      <c r="AE37" s="37" t="str">
        <f t="shared" si="25"/>
        <v>-</v>
      </c>
      <c r="AF37" s="38" t="str">
        <f t="shared" si="26"/>
        <v>-</v>
      </c>
      <c r="AG37" s="37" t="str">
        <f t="shared" si="27"/>
        <v>-</v>
      </c>
      <c r="AH37" s="38" t="str">
        <f t="shared" si="28"/>
        <v>-</v>
      </c>
      <c r="AI37" s="37" t="str">
        <f t="shared" si="29"/>
        <v>-</v>
      </c>
      <c r="AJ37" s="38" t="str">
        <f t="shared" si="30"/>
        <v>-</v>
      </c>
      <c r="AK37" s="37" t="str">
        <f t="shared" si="31"/>
        <v>-</v>
      </c>
      <c r="AL37" s="38" t="str">
        <f t="shared" si="32"/>
        <v>-</v>
      </c>
      <c r="AM37" s="37" t="str">
        <f t="shared" si="33"/>
        <v>-</v>
      </c>
      <c r="AN37" s="38" t="str">
        <f t="shared" si="34"/>
        <v>-</v>
      </c>
      <c r="AO37" s="37" t="str">
        <f t="shared" si="35"/>
        <v>-</v>
      </c>
      <c r="AP37" s="38" t="str">
        <f t="shared" si="36"/>
        <v>-</v>
      </c>
      <c r="AQ37" s="37" t="str">
        <f t="shared" si="37"/>
        <v>-</v>
      </c>
      <c r="AR37" s="38" t="str">
        <f t="shared" si="38"/>
        <v>-</v>
      </c>
      <c r="AS37" s="37" t="str">
        <f t="shared" si="39"/>
        <v>-</v>
      </c>
      <c r="AT37" s="38" t="str">
        <f t="shared" si="40"/>
        <v>-</v>
      </c>
      <c r="AU37" s="37" t="str">
        <f t="shared" si="41"/>
        <v>-</v>
      </c>
      <c r="AV37" s="38" t="str">
        <f t="shared" si="42"/>
        <v>-</v>
      </c>
      <c r="AW37" s="37" t="str">
        <f t="shared" si="43"/>
        <v>-</v>
      </c>
      <c r="AX37" s="38" t="str">
        <f t="shared" si="44"/>
        <v>-</v>
      </c>
      <c r="AY37" s="6">
        <v>2039786</v>
      </c>
      <c r="AZ37" s="40">
        <v>0.43747685185185187</v>
      </c>
      <c r="BA37" s="40">
        <v>0.45145833333333335</v>
      </c>
      <c r="BB37" s="40">
        <v>0.5103819444444444</v>
      </c>
      <c r="BC37" s="6">
        <v>4</v>
      </c>
      <c r="BD37" s="6">
        <v>83</v>
      </c>
      <c r="BE37" s="40">
        <v>0.4699305555555556</v>
      </c>
      <c r="BF37" s="6">
        <v>81</v>
      </c>
      <c r="BG37" s="40">
        <v>0.48354166666666665</v>
      </c>
      <c r="BH37" s="6">
        <v>82</v>
      </c>
      <c r="BI37" s="40">
        <v>0.49517361111111113</v>
      </c>
      <c r="BJ37" s="6">
        <v>99</v>
      </c>
      <c r="BK37" s="40">
        <v>0.5102083333333334</v>
      </c>
      <c r="BM37" s="40"/>
      <c r="BO37" s="40"/>
      <c r="BQ37" s="40"/>
      <c r="BS37" s="40"/>
      <c r="BU37" s="40"/>
      <c r="BW37" s="40"/>
      <c r="BY37" s="40"/>
      <c r="CA37" s="41"/>
    </row>
    <row r="38" spans="1:75" s="6" customFormat="1" ht="15" customHeight="1">
      <c r="A38" s="31">
        <v>1</v>
      </c>
      <c r="B38" s="32" t="str">
        <f>VLOOKUP($AY38,INFO!$A$2:$D$151,3,0)</f>
        <v>D55</v>
      </c>
      <c r="C38" s="33" t="str">
        <f>VLOOKUP($AY38,INFO!$A$2:$B$151,2,0)</f>
        <v>ŠIMEČKOVÁ Anna</v>
      </c>
      <c r="D38" s="31">
        <f>VLOOKUP($AY38,INFO!$A$2:$E$151,5,0)</f>
        <v>0</v>
      </c>
      <c r="E38" s="34">
        <f t="shared" si="0"/>
        <v>0.04515046296296299</v>
      </c>
      <c r="F38" s="35">
        <f t="shared" si="1"/>
        <v>5</v>
      </c>
      <c r="G38" s="35"/>
      <c r="H38" s="36" t="str">
        <f t="shared" si="2"/>
        <v>ST</v>
      </c>
      <c r="I38" s="37">
        <f t="shared" si="3"/>
        <v>0.009004629629629612</v>
      </c>
      <c r="J38" s="38">
        <f t="shared" si="4"/>
        <v>82</v>
      </c>
      <c r="K38" s="37">
        <f t="shared" si="5"/>
        <v>0.008877314814814852</v>
      </c>
      <c r="L38" s="38">
        <f t="shared" si="6"/>
        <v>81</v>
      </c>
      <c r="M38" s="37">
        <f t="shared" si="7"/>
        <v>0.010277777777777775</v>
      </c>
      <c r="N38" s="38">
        <f t="shared" si="8"/>
        <v>85</v>
      </c>
      <c r="O38" s="37">
        <f t="shared" si="9"/>
        <v>0.012847222222222177</v>
      </c>
      <c r="P38" s="38">
        <f t="shared" si="10"/>
        <v>84</v>
      </c>
      <c r="Q38" s="37">
        <f t="shared" si="11"/>
        <v>0.003923611111111169</v>
      </c>
      <c r="R38" s="38">
        <f t="shared" si="12"/>
        <v>99</v>
      </c>
      <c r="S38" s="37">
        <f t="shared" si="13"/>
        <v>0.00021990740740740478</v>
      </c>
      <c r="T38" s="38" t="str">
        <f t="shared" si="14"/>
        <v>CI</v>
      </c>
      <c r="U38" s="37" t="str">
        <f t="shared" si="15"/>
        <v>-</v>
      </c>
      <c r="V38" s="38" t="str">
        <f t="shared" si="16"/>
        <v>-</v>
      </c>
      <c r="W38" s="37" t="str">
        <f t="shared" si="17"/>
        <v>-</v>
      </c>
      <c r="X38" s="38" t="str">
        <f t="shared" si="18"/>
        <v>-</v>
      </c>
      <c r="Y38" s="37" t="str">
        <f t="shared" si="19"/>
        <v>-</v>
      </c>
      <c r="Z38" s="38" t="str">
        <f t="shared" si="20"/>
        <v>-</v>
      </c>
      <c r="AA38" s="37" t="str">
        <f t="shared" si="21"/>
        <v>-</v>
      </c>
      <c r="AB38" s="38" t="str">
        <f t="shared" si="22"/>
        <v>-</v>
      </c>
      <c r="AC38" s="37" t="str">
        <f t="shared" si="23"/>
        <v>-</v>
      </c>
      <c r="AD38" s="38" t="str">
        <f t="shared" si="24"/>
        <v>-</v>
      </c>
      <c r="AE38" s="37" t="str">
        <f t="shared" si="25"/>
        <v>-</v>
      </c>
      <c r="AF38" s="38" t="str">
        <f t="shared" si="26"/>
        <v>-</v>
      </c>
      <c r="AG38" s="37" t="str">
        <f t="shared" si="27"/>
        <v>-</v>
      </c>
      <c r="AH38" s="38" t="str">
        <f t="shared" si="28"/>
        <v>-</v>
      </c>
      <c r="AI38" s="37" t="str">
        <f t="shared" si="29"/>
        <v>-</v>
      </c>
      <c r="AJ38" s="38" t="str">
        <f t="shared" si="30"/>
        <v>-</v>
      </c>
      <c r="AK38" s="37" t="str">
        <f t="shared" si="31"/>
        <v>-</v>
      </c>
      <c r="AL38" s="38" t="str">
        <f t="shared" si="32"/>
        <v>-</v>
      </c>
      <c r="AM38" s="37" t="str">
        <f t="shared" si="33"/>
        <v>-</v>
      </c>
      <c r="AN38" s="38" t="str">
        <f t="shared" si="34"/>
        <v>-</v>
      </c>
      <c r="AO38" s="37" t="str">
        <f t="shared" si="35"/>
        <v>-</v>
      </c>
      <c r="AP38" s="38" t="str">
        <f t="shared" si="36"/>
        <v>-</v>
      </c>
      <c r="AQ38" s="37" t="str">
        <f t="shared" si="37"/>
        <v>-</v>
      </c>
      <c r="AR38" s="38" t="str">
        <f t="shared" si="38"/>
        <v>-</v>
      </c>
      <c r="AS38" s="37" t="str">
        <f t="shared" si="39"/>
        <v>-</v>
      </c>
      <c r="AT38" s="38" t="str">
        <f t="shared" si="40"/>
        <v>-</v>
      </c>
      <c r="AU38" s="37" t="str">
        <f t="shared" si="41"/>
        <v>-</v>
      </c>
      <c r="AV38" s="38" t="str">
        <f t="shared" si="42"/>
        <v>-</v>
      </c>
      <c r="AW38" s="37" t="str">
        <f t="shared" si="43"/>
        <v>-</v>
      </c>
      <c r="AX38" s="38" t="str">
        <f t="shared" si="44"/>
        <v>-</v>
      </c>
      <c r="AY38" s="6">
        <v>2092399</v>
      </c>
      <c r="AZ38" s="40">
        <v>0.44211805555555556</v>
      </c>
      <c r="BA38" s="40">
        <v>0.4687847222222222</v>
      </c>
      <c r="BB38" s="40">
        <v>0.5139351851851852</v>
      </c>
      <c r="BC38" s="6">
        <v>5</v>
      </c>
      <c r="BD38" s="6">
        <v>82</v>
      </c>
      <c r="BE38" s="40">
        <v>0.47778935185185184</v>
      </c>
      <c r="BF38" s="6">
        <v>81</v>
      </c>
      <c r="BG38" s="40">
        <v>0.4866666666666667</v>
      </c>
      <c r="BH38" s="6">
        <v>85</v>
      </c>
      <c r="BI38" s="40">
        <v>0.49694444444444447</v>
      </c>
      <c r="BJ38" s="6">
        <v>84</v>
      </c>
      <c r="BK38" s="40">
        <v>0.5097916666666666</v>
      </c>
      <c r="BL38" s="6">
        <v>99</v>
      </c>
      <c r="BM38" s="40">
        <v>0.5137152777777778</v>
      </c>
      <c r="BO38" s="41"/>
      <c r="BQ38" s="41"/>
      <c r="BS38" s="41"/>
      <c r="BU38" s="41"/>
      <c r="BW38" s="41"/>
    </row>
    <row r="39" spans="1:119" s="6" customFormat="1" ht="15" customHeight="1">
      <c r="A39" s="31">
        <v>1</v>
      </c>
      <c r="B39" s="32" t="str">
        <f>VLOOKUP($AY39,INFO!$A$2:$D$151,3,0)</f>
        <v>M60</v>
      </c>
      <c r="C39" s="33" t="str">
        <f>VLOOKUP($AY39,INFO!$A$2:$B$151,2,0)</f>
        <v>FEKIAČ Jozef </v>
      </c>
      <c r="D39" s="31" t="str">
        <f>VLOOKUP($AY39,INFO!$A$2:$E$151,5,0)</f>
        <v>GBM5802</v>
      </c>
      <c r="E39" s="34">
        <f t="shared" si="0"/>
        <v>0.04965277777777777</v>
      </c>
      <c r="F39" s="35">
        <f t="shared" si="1"/>
        <v>4</v>
      </c>
      <c r="G39" s="35"/>
      <c r="H39" s="36" t="str">
        <f t="shared" si="2"/>
        <v>ST</v>
      </c>
      <c r="I39" s="37">
        <f t="shared" si="3"/>
        <v>0.011516203703703709</v>
      </c>
      <c r="J39" s="38">
        <f t="shared" si="4"/>
        <v>81</v>
      </c>
      <c r="K39" s="37">
        <f t="shared" si="5"/>
        <v>0.007141203703703691</v>
      </c>
      <c r="L39" s="38">
        <f t="shared" si="6"/>
        <v>82</v>
      </c>
      <c r="M39" s="37">
        <f t="shared" si="7"/>
        <v>0.02633101851851849</v>
      </c>
      <c r="N39" s="38">
        <f t="shared" si="8"/>
        <v>84</v>
      </c>
      <c r="O39" s="37">
        <f t="shared" si="9"/>
        <v>0.004456018518518512</v>
      </c>
      <c r="P39" s="38">
        <f t="shared" si="10"/>
        <v>99</v>
      </c>
      <c r="Q39" s="37">
        <f t="shared" si="11"/>
        <v>0.0002083333333333659</v>
      </c>
      <c r="R39" s="38" t="str">
        <f t="shared" si="12"/>
        <v>CI</v>
      </c>
      <c r="S39" s="37" t="str">
        <f t="shared" si="13"/>
        <v>-</v>
      </c>
      <c r="T39" s="38" t="str">
        <f t="shared" si="14"/>
        <v>-</v>
      </c>
      <c r="U39" s="37" t="str">
        <f t="shared" si="15"/>
        <v>-</v>
      </c>
      <c r="V39" s="38" t="str">
        <f t="shared" si="16"/>
        <v>-</v>
      </c>
      <c r="W39" s="37" t="str">
        <f t="shared" si="17"/>
        <v>-</v>
      </c>
      <c r="X39" s="38" t="str">
        <f t="shared" si="18"/>
        <v>-</v>
      </c>
      <c r="Y39" s="37" t="str">
        <f t="shared" si="19"/>
        <v>-</v>
      </c>
      <c r="Z39" s="38" t="str">
        <f t="shared" si="20"/>
        <v>-</v>
      </c>
      <c r="AA39" s="37" t="str">
        <f t="shared" si="21"/>
        <v>-</v>
      </c>
      <c r="AB39" s="38" t="str">
        <f t="shared" si="22"/>
        <v>-</v>
      </c>
      <c r="AC39" s="37" t="str">
        <f t="shared" si="23"/>
        <v>-</v>
      </c>
      <c r="AD39" s="38" t="str">
        <f t="shared" si="24"/>
        <v>-</v>
      </c>
      <c r="AE39" s="37" t="str">
        <f t="shared" si="25"/>
        <v>-</v>
      </c>
      <c r="AF39" s="38" t="str">
        <f t="shared" si="26"/>
        <v>-</v>
      </c>
      <c r="AG39" s="37" t="str">
        <f t="shared" si="27"/>
        <v>-</v>
      </c>
      <c r="AH39" s="38" t="str">
        <f t="shared" si="28"/>
        <v>-</v>
      </c>
      <c r="AI39" s="37" t="str">
        <f t="shared" si="29"/>
        <v>-</v>
      </c>
      <c r="AJ39" s="38" t="str">
        <f t="shared" si="30"/>
        <v>-</v>
      </c>
      <c r="AK39" s="37" t="str">
        <f t="shared" si="31"/>
        <v>-</v>
      </c>
      <c r="AL39" s="38" t="str">
        <f t="shared" si="32"/>
        <v>-</v>
      </c>
      <c r="AM39" s="37" t="str">
        <f t="shared" si="33"/>
        <v>-</v>
      </c>
      <c r="AN39" s="38" t="str">
        <f t="shared" si="34"/>
        <v>-</v>
      </c>
      <c r="AO39" s="37" t="str">
        <f t="shared" si="35"/>
        <v>-</v>
      </c>
      <c r="AP39" s="38" t="str">
        <f t="shared" si="36"/>
        <v>-</v>
      </c>
      <c r="AQ39" s="37" t="str">
        <f t="shared" si="37"/>
        <v>-</v>
      </c>
      <c r="AR39" s="38" t="str">
        <f t="shared" si="38"/>
        <v>-</v>
      </c>
      <c r="AS39" s="37" t="str">
        <f t="shared" si="39"/>
        <v>-</v>
      </c>
      <c r="AT39" s="38" t="str">
        <f t="shared" si="40"/>
        <v>-</v>
      </c>
      <c r="AU39" s="37" t="str">
        <f t="shared" si="41"/>
        <v>-</v>
      </c>
      <c r="AV39" s="38" t="str">
        <f t="shared" si="42"/>
        <v>-</v>
      </c>
      <c r="AW39" s="37" t="str">
        <f t="shared" si="43"/>
        <v>-</v>
      </c>
      <c r="AX39" s="38" t="str">
        <f t="shared" si="44"/>
        <v>-</v>
      </c>
      <c r="AY39" s="6">
        <v>2042534</v>
      </c>
      <c r="AZ39" s="40">
        <v>0.44884259259259257</v>
      </c>
      <c r="BA39" s="40">
        <v>0.4653125</v>
      </c>
      <c r="BB39" s="40">
        <v>0.5149652777777778</v>
      </c>
      <c r="BC39" s="6">
        <v>4</v>
      </c>
      <c r="BD39" s="6">
        <v>81</v>
      </c>
      <c r="BE39" s="40">
        <v>0.4768287037037037</v>
      </c>
      <c r="BF39" s="6">
        <v>82</v>
      </c>
      <c r="BG39" s="40">
        <v>0.4839699074074074</v>
      </c>
      <c r="BH39" s="6">
        <v>84</v>
      </c>
      <c r="BI39" s="40">
        <v>0.5103009259259259</v>
      </c>
      <c r="BJ39" s="6">
        <v>99</v>
      </c>
      <c r="BK39" s="40">
        <v>0.5147569444444444</v>
      </c>
      <c r="DK39" s="6" t="s">
        <v>271</v>
      </c>
      <c r="DL39" s="6">
        <v>46</v>
      </c>
      <c r="DM39" s="6" t="s">
        <v>272</v>
      </c>
      <c r="DN39" s="6">
        <v>99</v>
      </c>
      <c r="DO39" s="6" t="s">
        <v>273</v>
      </c>
    </row>
    <row r="40" spans="1:67" s="6" customFormat="1" ht="15" customHeight="1">
      <c r="A40" s="31">
        <v>1</v>
      </c>
      <c r="B40" s="32" t="str">
        <f>VLOOKUP($AY40,INFO!$A$2:$D$151,3,0)</f>
        <v>M50</v>
      </c>
      <c r="C40" s="33" t="str">
        <f>VLOOKUP($AY40,INFO!$A$2:$B$151,2,0)</f>
        <v>BŽATEK Miroslav</v>
      </c>
      <c r="D40" s="31" t="str">
        <f>VLOOKUP($AY40,INFO!$A$2:$E$151,5,0)</f>
        <v>GBM7006</v>
      </c>
      <c r="E40" s="34">
        <f t="shared" si="0"/>
        <v>0.06702546296296297</v>
      </c>
      <c r="F40" s="35">
        <f t="shared" si="1"/>
        <v>5</v>
      </c>
      <c r="G40" s="35"/>
      <c r="H40" s="36" t="str">
        <f t="shared" si="2"/>
        <v>ST</v>
      </c>
      <c r="I40" s="37">
        <f t="shared" si="3"/>
        <v>0.026018518518518496</v>
      </c>
      <c r="J40" s="38">
        <f t="shared" si="4"/>
        <v>83</v>
      </c>
      <c r="K40" s="37">
        <f t="shared" si="5"/>
        <v>0.011527777777777803</v>
      </c>
      <c r="L40" s="38">
        <f t="shared" si="6"/>
        <v>81</v>
      </c>
      <c r="M40" s="37">
        <f t="shared" si="7"/>
        <v>0.0108449074074074</v>
      </c>
      <c r="N40" s="38">
        <f t="shared" si="8"/>
        <v>85</v>
      </c>
      <c r="O40" s="37">
        <f t="shared" si="9"/>
        <v>0.014155092592592566</v>
      </c>
      <c r="P40" s="38">
        <f t="shared" si="10"/>
        <v>84</v>
      </c>
      <c r="Q40" s="37">
        <f t="shared" si="11"/>
        <v>0.004282407407407374</v>
      </c>
      <c r="R40" s="38">
        <f t="shared" si="12"/>
        <v>99</v>
      </c>
      <c r="S40" s="37">
        <f t="shared" si="13"/>
        <v>0.00019675925925932702</v>
      </c>
      <c r="T40" s="38" t="str">
        <f t="shared" si="14"/>
        <v>CI</v>
      </c>
      <c r="U40" s="37" t="str">
        <f t="shared" si="15"/>
        <v>-</v>
      </c>
      <c r="V40" s="38" t="str">
        <f t="shared" si="16"/>
        <v>-</v>
      </c>
      <c r="W40" s="37" t="str">
        <f t="shared" si="17"/>
        <v>-</v>
      </c>
      <c r="X40" s="38" t="str">
        <f t="shared" si="18"/>
        <v>-</v>
      </c>
      <c r="Y40" s="37" t="str">
        <f t="shared" si="19"/>
        <v>-</v>
      </c>
      <c r="Z40" s="38" t="str">
        <f t="shared" si="20"/>
        <v>-</v>
      </c>
      <c r="AA40" s="37" t="str">
        <f t="shared" si="21"/>
        <v>-</v>
      </c>
      <c r="AB40" s="38" t="str">
        <f t="shared" si="22"/>
        <v>-</v>
      </c>
      <c r="AC40" s="37" t="str">
        <f t="shared" si="23"/>
        <v>-</v>
      </c>
      <c r="AD40" s="38" t="str">
        <f t="shared" si="24"/>
        <v>-</v>
      </c>
      <c r="AE40" s="37" t="str">
        <f t="shared" si="25"/>
        <v>-</v>
      </c>
      <c r="AF40" s="38" t="str">
        <f t="shared" si="26"/>
        <v>-</v>
      </c>
      <c r="AG40" s="37" t="str">
        <f t="shared" si="27"/>
        <v>-</v>
      </c>
      <c r="AH40" s="38" t="str">
        <f t="shared" si="28"/>
        <v>-</v>
      </c>
      <c r="AI40" s="37" t="str">
        <f t="shared" si="29"/>
        <v>-</v>
      </c>
      <c r="AJ40" s="38" t="str">
        <f t="shared" si="30"/>
        <v>-</v>
      </c>
      <c r="AK40" s="37" t="str">
        <f t="shared" si="31"/>
        <v>-</v>
      </c>
      <c r="AL40" s="38" t="str">
        <f t="shared" si="32"/>
        <v>-</v>
      </c>
      <c r="AM40" s="37" t="str">
        <f t="shared" si="33"/>
        <v>-</v>
      </c>
      <c r="AN40" s="38" t="str">
        <f t="shared" si="34"/>
        <v>-</v>
      </c>
      <c r="AO40" s="37" t="str">
        <f t="shared" si="35"/>
        <v>-</v>
      </c>
      <c r="AP40" s="38" t="str">
        <f t="shared" si="36"/>
        <v>-</v>
      </c>
      <c r="AQ40" s="37" t="str">
        <f t="shared" si="37"/>
        <v>-</v>
      </c>
      <c r="AR40" s="38" t="str">
        <f t="shared" si="38"/>
        <v>-</v>
      </c>
      <c r="AS40" s="37" t="str">
        <f t="shared" si="39"/>
        <v>-</v>
      </c>
      <c r="AT40" s="38" t="str">
        <f t="shared" si="40"/>
        <v>-</v>
      </c>
      <c r="AU40" s="37" t="str">
        <f t="shared" si="41"/>
        <v>-</v>
      </c>
      <c r="AV40" s="38" t="str">
        <f t="shared" si="42"/>
        <v>-</v>
      </c>
      <c r="AW40" s="37" t="str">
        <f t="shared" si="43"/>
        <v>-</v>
      </c>
      <c r="AX40" s="38" t="str">
        <f t="shared" si="44"/>
        <v>-</v>
      </c>
      <c r="AY40" s="39">
        <v>2032125</v>
      </c>
      <c r="AZ40" s="40">
        <v>0.4368287037037037</v>
      </c>
      <c r="BA40" s="41">
        <v>0.44797453703703705</v>
      </c>
      <c r="BB40" s="41">
        <v>0.515</v>
      </c>
      <c r="BC40" s="6">
        <v>5</v>
      </c>
      <c r="BD40" s="6">
        <v>83</v>
      </c>
      <c r="BE40" s="41">
        <v>0.47399305555555554</v>
      </c>
      <c r="BF40" s="6">
        <v>81</v>
      </c>
      <c r="BG40" s="41">
        <v>0.48552083333333335</v>
      </c>
      <c r="BH40" s="6">
        <v>85</v>
      </c>
      <c r="BI40" s="41">
        <v>0.49636574074074075</v>
      </c>
      <c r="BJ40" s="6">
        <v>84</v>
      </c>
      <c r="BK40" s="41">
        <v>0.5105208333333333</v>
      </c>
      <c r="BL40" s="6">
        <v>99</v>
      </c>
      <c r="BM40" s="41">
        <v>0.5148032407407407</v>
      </c>
      <c r="BO40" s="41"/>
    </row>
    <row r="41" spans="1:67" s="6" customFormat="1" ht="15" customHeight="1">
      <c r="A41" s="31">
        <v>1</v>
      </c>
      <c r="B41" s="32" t="str">
        <f>VLOOKUP($AY41,INFO!$A$2:$D$151,3,0)</f>
        <v>M16</v>
      </c>
      <c r="C41" s="33" t="str">
        <f>VLOOKUP($AY41,INFO!$A$2:$B$151,2,0)</f>
        <v>ONDROUCH Martin</v>
      </c>
      <c r="D41" s="31" t="str">
        <f>VLOOKUP($AY41,INFO!$A$2:$E$151,5,0)</f>
        <v>GBM0508</v>
      </c>
      <c r="E41" s="34">
        <f t="shared" si="0"/>
        <v>0.07168981481481479</v>
      </c>
      <c r="F41" s="35">
        <f t="shared" si="1"/>
        <v>6</v>
      </c>
      <c r="G41" s="35"/>
      <c r="H41" s="36" t="str">
        <f t="shared" si="2"/>
        <v>ST</v>
      </c>
      <c r="I41" s="37">
        <f t="shared" si="3"/>
        <v>0.008136574074074088</v>
      </c>
      <c r="J41" s="38">
        <f t="shared" si="4"/>
        <v>82</v>
      </c>
      <c r="K41" s="37">
        <f t="shared" si="5"/>
        <v>0.010983796296296311</v>
      </c>
      <c r="L41" s="38">
        <f t="shared" si="6"/>
        <v>81</v>
      </c>
      <c r="M41" s="37">
        <f t="shared" si="7"/>
        <v>0.009305555555555511</v>
      </c>
      <c r="N41" s="38">
        <f t="shared" si="8"/>
        <v>83</v>
      </c>
      <c r="O41" s="37">
        <f t="shared" si="9"/>
        <v>0.027129629629629615</v>
      </c>
      <c r="P41" s="38">
        <f t="shared" si="10"/>
        <v>84</v>
      </c>
      <c r="Q41" s="37">
        <f t="shared" si="11"/>
        <v>0.010312500000000058</v>
      </c>
      <c r="R41" s="38">
        <f t="shared" si="12"/>
        <v>85</v>
      </c>
      <c r="S41" s="37">
        <f t="shared" si="13"/>
        <v>0.005648148148148069</v>
      </c>
      <c r="T41" s="38">
        <f t="shared" si="14"/>
        <v>99</v>
      </c>
      <c r="U41" s="37">
        <f t="shared" si="15"/>
        <v>0.00017361111111113825</v>
      </c>
      <c r="V41" s="38" t="str">
        <f t="shared" si="16"/>
        <v>CI</v>
      </c>
      <c r="W41" s="37" t="str">
        <f t="shared" si="17"/>
        <v>-</v>
      </c>
      <c r="X41" s="38" t="str">
        <f t="shared" si="18"/>
        <v>-</v>
      </c>
      <c r="Y41" s="37" t="str">
        <f t="shared" si="19"/>
        <v>-</v>
      </c>
      <c r="Z41" s="38" t="str">
        <f t="shared" si="20"/>
        <v>-</v>
      </c>
      <c r="AA41" s="37" t="str">
        <f t="shared" si="21"/>
        <v>-</v>
      </c>
      <c r="AB41" s="38" t="str">
        <f t="shared" si="22"/>
        <v>-</v>
      </c>
      <c r="AC41" s="37" t="str">
        <f t="shared" si="23"/>
        <v>-</v>
      </c>
      <c r="AD41" s="38" t="str">
        <f t="shared" si="24"/>
        <v>-</v>
      </c>
      <c r="AE41" s="37" t="str">
        <f t="shared" si="25"/>
        <v>-</v>
      </c>
      <c r="AF41" s="38" t="str">
        <f t="shared" si="26"/>
        <v>-</v>
      </c>
      <c r="AG41" s="37" t="str">
        <f t="shared" si="27"/>
        <v>-</v>
      </c>
      <c r="AH41" s="38" t="str">
        <f t="shared" si="28"/>
        <v>-</v>
      </c>
      <c r="AI41" s="37" t="str">
        <f t="shared" si="29"/>
        <v>-</v>
      </c>
      <c r="AJ41" s="38" t="str">
        <f t="shared" si="30"/>
        <v>-</v>
      </c>
      <c r="AK41" s="37" t="str">
        <f t="shared" si="31"/>
        <v>-</v>
      </c>
      <c r="AL41" s="38" t="str">
        <f t="shared" si="32"/>
        <v>-</v>
      </c>
      <c r="AM41" s="37" t="str">
        <f t="shared" si="33"/>
        <v>-</v>
      </c>
      <c r="AN41" s="38" t="str">
        <f t="shared" si="34"/>
        <v>-</v>
      </c>
      <c r="AO41" s="37" t="str">
        <f t="shared" si="35"/>
        <v>-</v>
      </c>
      <c r="AP41" s="38" t="str">
        <f t="shared" si="36"/>
        <v>-</v>
      </c>
      <c r="AQ41" s="37" t="str">
        <f t="shared" si="37"/>
        <v>-</v>
      </c>
      <c r="AR41" s="38" t="str">
        <f t="shared" si="38"/>
        <v>-</v>
      </c>
      <c r="AS41" s="37" t="str">
        <f t="shared" si="39"/>
        <v>-</v>
      </c>
      <c r="AT41" s="38" t="str">
        <f t="shared" si="40"/>
        <v>-</v>
      </c>
      <c r="AU41" s="37" t="str">
        <f t="shared" si="41"/>
        <v>-</v>
      </c>
      <c r="AV41" s="38" t="str">
        <f t="shared" si="42"/>
        <v>-</v>
      </c>
      <c r="AW41" s="37" t="str">
        <f t="shared" si="43"/>
        <v>-</v>
      </c>
      <c r="AX41" s="38" t="str">
        <f t="shared" si="44"/>
        <v>-</v>
      </c>
      <c r="AY41" s="39">
        <v>2126263</v>
      </c>
      <c r="AZ41" s="40">
        <v>0.4530092592592593</v>
      </c>
      <c r="BA41" s="41">
        <v>0.45489583333333333</v>
      </c>
      <c r="BB41" s="42">
        <v>0.5265856481481481</v>
      </c>
      <c r="BC41" s="6">
        <v>6</v>
      </c>
      <c r="BD41" s="6">
        <v>82</v>
      </c>
      <c r="BE41" s="41">
        <v>0.4630324074074074</v>
      </c>
      <c r="BF41" s="6">
        <v>81</v>
      </c>
      <c r="BG41" s="41">
        <v>0.47401620370370373</v>
      </c>
      <c r="BH41" s="6">
        <v>83</v>
      </c>
      <c r="BI41" s="41">
        <v>0.48332175925925924</v>
      </c>
      <c r="BJ41" s="6">
        <v>84</v>
      </c>
      <c r="BK41" s="41">
        <v>0.5104513888888889</v>
      </c>
      <c r="BL41" s="6">
        <v>85</v>
      </c>
      <c r="BM41" s="41">
        <v>0.5207638888888889</v>
      </c>
      <c r="BN41" s="6">
        <v>99</v>
      </c>
      <c r="BO41" s="41">
        <v>0.526412037037037</v>
      </c>
    </row>
    <row r="42" spans="1:67" s="6" customFormat="1" ht="15" customHeight="1">
      <c r="A42" s="31">
        <v>1</v>
      </c>
      <c r="B42" s="32" t="str">
        <f>VLOOKUP($AY42,INFO!$A$2:$D$151,3,0)</f>
        <v>D19</v>
      </c>
      <c r="C42" s="33" t="str">
        <f>VLOOKUP($AY42,INFO!$A$2:$B$151,2,0)</f>
        <v>TOLLAROVÁ Markéta</v>
      </c>
      <c r="D42" s="31" t="str">
        <f>VLOOKUP($AY42,INFO!$A$2:$E$151,5,0)</f>
        <v>GBM0479</v>
      </c>
      <c r="E42" s="34">
        <f t="shared" si="0"/>
        <v>0.05591435185185184</v>
      </c>
      <c r="F42" s="35">
        <f t="shared" si="1"/>
        <v>5</v>
      </c>
      <c r="G42" s="35"/>
      <c r="H42" s="36" t="str">
        <f t="shared" si="2"/>
        <v>ST</v>
      </c>
      <c r="I42" s="37">
        <f t="shared" si="3"/>
        <v>0.01069444444444445</v>
      </c>
      <c r="J42" s="38">
        <f t="shared" si="4"/>
        <v>83</v>
      </c>
      <c r="K42" s="37">
        <f t="shared" si="5"/>
        <v>0.018078703703703736</v>
      </c>
      <c r="L42" s="38">
        <f t="shared" si="6"/>
        <v>81</v>
      </c>
      <c r="M42" s="37">
        <f t="shared" si="7"/>
        <v>0.011469907407407387</v>
      </c>
      <c r="N42" s="38">
        <f t="shared" si="8"/>
        <v>82</v>
      </c>
      <c r="O42" s="37">
        <f t="shared" si="9"/>
        <v>0.012175925925925868</v>
      </c>
      <c r="P42" s="38">
        <f t="shared" si="10"/>
        <v>84</v>
      </c>
      <c r="Q42" s="37">
        <f t="shared" si="11"/>
        <v>0.0032986111111111827</v>
      </c>
      <c r="R42" s="38">
        <f t="shared" si="12"/>
        <v>99</v>
      </c>
      <c r="S42" s="37">
        <f t="shared" si="13"/>
        <v>0.000196759259259216</v>
      </c>
      <c r="T42" s="38" t="str">
        <f t="shared" si="14"/>
        <v>CI</v>
      </c>
      <c r="U42" s="37" t="str">
        <f t="shared" si="15"/>
        <v>-</v>
      </c>
      <c r="V42" s="38" t="str">
        <f t="shared" si="16"/>
        <v>-</v>
      </c>
      <c r="W42" s="37" t="str">
        <f t="shared" si="17"/>
        <v>-</v>
      </c>
      <c r="X42" s="38" t="str">
        <f t="shared" si="18"/>
        <v>-</v>
      </c>
      <c r="Y42" s="37" t="str">
        <f t="shared" si="19"/>
        <v>-</v>
      </c>
      <c r="Z42" s="38" t="str">
        <f t="shared" si="20"/>
        <v>-</v>
      </c>
      <c r="AA42" s="37" t="str">
        <f t="shared" si="21"/>
        <v>-</v>
      </c>
      <c r="AB42" s="38" t="str">
        <f t="shared" si="22"/>
        <v>-</v>
      </c>
      <c r="AC42" s="37" t="str">
        <f t="shared" si="23"/>
        <v>-</v>
      </c>
      <c r="AD42" s="38" t="str">
        <f t="shared" si="24"/>
        <v>-</v>
      </c>
      <c r="AE42" s="37" t="str">
        <f t="shared" si="25"/>
        <v>-</v>
      </c>
      <c r="AF42" s="38" t="str">
        <f t="shared" si="26"/>
        <v>-</v>
      </c>
      <c r="AG42" s="37" t="str">
        <f t="shared" si="27"/>
        <v>-</v>
      </c>
      <c r="AH42" s="38" t="str">
        <f t="shared" si="28"/>
        <v>-</v>
      </c>
      <c r="AI42" s="37" t="str">
        <f t="shared" si="29"/>
        <v>-</v>
      </c>
      <c r="AJ42" s="38" t="str">
        <f t="shared" si="30"/>
        <v>-</v>
      </c>
      <c r="AK42" s="37" t="str">
        <f t="shared" si="31"/>
        <v>-</v>
      </c>
      <c r="AL42" s="38" t="str">
        <f t="shared" si="32"/>
        <v>-</v>
      </c>
      <c r="AM42" s="37" t="str">
        <f t="shared" si="33"/>
        <v>-</v>
      </c>
      <c r="AN42" s="38" t="str">
        <f t="shared" si="34"/>
        <v>-</v>
      </c>
      <c r="AO42" s="37" t="str">
        <f t="shared" si="35"/>
        <v>-</v>
      </c>
      <c r="AP42" s="38" t="str">
        <f t="shared" si="36"/>
        <v>-</v>
      </c>
      <c r="AQ42" s="37" t="str">
        <f t="shared" si="37"/>
        <v>-</v>
      </c>
      <c r="AR42" s="38" t="str">
        <f t="shared" si="38"/>
        <v>-</v>
      </c>
      <c r="AS42" s="37" t="str">
        <f t="shared" si="39"/>
        <v>-</v>
      </c>
      <c r="AT42" s="38" t="str">
        <f t="shared" si="40"/>
        <v>-</v>
      </c>
      <c r="AU42" s="37" t="str">
        <f t="shared" si="41"/>
        <v>-</v>
      </c>
      <c r="AV42" s="38" t="str">
        <f t="shared" si="42"/>
        <v>-</v>
      </c>
      <c r="AW42" s="37" t="str">
        <f t="shared" si="43"/>
        <v>-</v>
      </c>
      <c r="AX42" s="38" t="str">
        <f t="shared" si="44"/>
        <v>-</v>
      </c>
      <c r="AY42" s="39">
        <v>2126264</v>
      </c>
      <c r="AZ42" s="40">
        <v>0.46872685185185187</v>
      </c>
      <c r="BA42" s="41">
        <v>0.47226851851851853</v>
      </c>
      <c r="BB42" s="42">
        <v>0.5281828703703704</v>
      </c>
      <c r="BC42" s="6">
        <v>5</v>
      </c>
      <c r="BD42" s="6">
        <v>83</v>
      </c>
      <c r="BE42" s="41">
        <v>0.482962962962963</v>
      </c>
      <c r="BF42" s="6">
        <v>81</v>
      </c>
      <c r="BG42" s="41">
        <v>0.5010416666666667</v>
      </c>
      <c r="BH42" s="6">
        <v>82</v>
      </c>
      <c r="BI42" s="41">
        <v>0.5125115740740741</v>
      </c>
      <c r="BJ42" s="6">
        <v>84</v>
      </c>
      <c r="BK42" s="41">
        <v>0.5246875</v>
      </c>
      <c r="BL42" s="6">
        <v>99</v>
      </c>
      <c r="BM42" s="41">
        <v>0.5279861111111112</v>
      </c>
      <c r="BO42" s="41"/>
    </row>
    <row r="43" spans="1:63" s="6" customFormat="1" ht="15" customHeight="1">
      <c r="A43" s="31">
        <v>1</v>
      </c>
      <c r="B43" s="32" t="str">
        <f>VLOOKUP($AY43,INFO!$A$2:$D$151,3,0)</f>
        <v>D16</v>
      </c>
      <c r="C43" s="33" t="str">
        <f>VLOOKUP($AY43,INFO!$A$2:$B$151,2,0)</f>
        <v>LECHANOVÁ Mia</v>
      </c>
      <c r="D43" s="31">
        <f>VLOOKUP($AY43,INFO!$A$2:$E$151,5,0)</f>
        <v>0</v>
      </c>
      <c r="E43" s="34">
        <f t="shared" si="0"/>
        <v>0.07</v>
      </c>
      <c r="F43" s="35">
        <f t="shared" si="1"/>
        <v>3</v>
      </c>
      <c r="G43" s="35"/>
      <c r="H43" s="36" t="str">
        <f t="shared" si="2"/>
        <v>ST</v>
      </c>
      <c r="I43" s="37">
        <f t="shared" si="3"/>
        <v>0.019120370370370343</v>
      </c>
      <c r="J43" s="38">
        <f t="shared" si="4"/>
        <v>81</v>
      </c>
      <c r="K43" s="37">
        <f t="shared" si="5"/>
        <v>0.018564814814814812</v>
      </c>
      <c r="L43" s="38">
        <f t="shared" si="6"/>
        <v>82</v>
      </c>
      <c r="M43" s="37">
        <f t="shared" si="7"/>
        <v>0.032141203703703713</v>
      </c>
      <c r="N43" s="38">
        <f t="shared" si="8"/>
        <v>99</v>
      </c>
      <c r="O43" s="37">
        <f t="shared" si="9"/>
        <v>0.00017361111111113825</v>
      </c>
      <c r="P43" s="38" t="str">
        <f t="shared" si="10"/>
        <v>CI</v>
      </c>
      <c r="Q43" s="37" t="str">
        <f t="shared" si="11"/>
        <v>-</v>
      </c>
      <c r="R43" s="38" t="str">
        <f t="shared" si="12"/>
        <v>-</v>
      </c>
      <c r="S43" s="37" t="str">
        <f t="shared" si="13"/>
        <v>-</v>
      </c>
      <c r="T43" s="38" t="str">
        <f t="shared" si="14"/>
        <v>-</v>
      </c>
      <c r="U43" s="37" t="str">
        <f t="shared" si="15"/>
        <v>-</v>
      </c>
      <c r="V43" s="38" t="str">
        <f t="shared" si="16"/>
        <v>-</v>
      </c>
      <c r="W43" s="37" t="str">
        <f t="shared" si="17"/>
        <v>-</v>
      </c>
      <c r="X43" s="38" t="str">
        <f t="shared" si="18"/>
        <v>-</v>
      </c>
      <c r="Y43" s="37" t="str">
        <f t="shared" si="19"/>
        <v>-</v>
      </c>
      <c r="Z43" s="38" t="str">
        <f t="shared" si="20"/>
        <v>-</v>
      </c>
      <c r="AA43" s="37" t="str">
        <f t="shared" si="21"/>
        <v>-</v>
      </c>
      <c r="AB43" s="38" t="str">
        <f t="shared" si="22"/>
        <v>-</v>
      </c>
      <c r="AC43" s="37" t="str">
        <f t="shared" si="23"/>
        <v>-</v>
      </c>
      <c r="AD43" s="38" t="str">
        <f t="shared" si="24"/>
        <v>-</v>
      </c>
      <c r="AE43" s="37" t="str">
        <f t="shared" si="25"/>
        <v>-</v>
      </c>
      <c r="AF43" s="38" t="str">
        <f t="shared" si="26"/>
        <v>-</v>
      </c>
      <c r="AG43" s="37" t="str">
        <f t="shared" si="27"/>
        <v>-</v>
      </c>
      <c r="AH43" s="38" t="str">
        <f t="shared" si="28"/>
        <v>-</v>
      </c>
      <c r="AI43" s="37" t="str">
        <f t="shared" si="29"/>
        <v>-</v>
      </c>
      <c r="AJ43" s="38" t="str">
        <f t="shared" si="30"/>
        <v>-</v>
      </c>
      <c r="AK43" s="37" t="str">
        <f t="shared" si="31"/>
        <v>-</v>
      </c>
      <c r="AL43" s="38" t="str">
        <f t="shared" si="32"/>
        <v>-</v>
      </c>
      <c r="AM43" s="37" t="str">
        <f t="shared" si="33"/>
        <v>-</v>
      </c>
      <c r="AN43" s="38" t="str">
        <f t="shared" si="34"/>
        <v>-</v>
      </c>
      <c r="AO43" s="37" t="str">
        <f t="shared" si="35"/>
        <v>-</v>
      </c>
      <c r="AP43" s="38" t="str">
        <f t="shared" si="36"/>
        <v>-</v>
      </c>
      <c r="AQ43" s="37" t="str">
        <f t="shared" si="37"/>
        <v>-</v>
      </c>
      <c r="AR43" s="38" t="str">
        <f t="shared" si="38"/>
        <v>-</v>
      </c>
      <c r="AS43" s="37" t="str">
        <f t="shared" si="39"/>
        <v>-</v>
      </c>
      <c r="AT43" s="38" t="str">
        <f t="shared" si="40"/>
        <v>-</v>
      </c>
      <c r="AU43" s="37" t="str">
        <f t="shared" si="41"/>
        <v>-</v>
      </c>
      <c r="AV43" s="38" t="str">
        <f t="shared" si="42"/>
        <v>-</v>
      </c>
      <c r="AW43" s="37" t="str">
        <f t="shared" si="43"/>
        <v>-</v>
      </c>
      <c r="AX43" s="38" t="str">
        <f t="shared" si="44"/>
        <v>-</v>
      </c>
      <c r="AY43" s="39">
        <v>2039785</v>
      </c>
      <c r="AZ43" s="40">
        <v>0.4375810185185185</v>
      </c>
      <c r="BA43" s="41">
        <v>0.4583564814814815</v>
      </c>
      <c r="BB43" s="42">
        <v>0.5283564814814815</v>
      </c>
      <c r="BC43" s="6">
        <v>3</v>
      </c>
      <c r="BD43" s="6">
        <v>81</v>
      </c>
      <c r="BE43" s="41">
        <v>0.47747685185185185</v>
      </c>
      <c r="BF43" s="6">
        <v>82</v>
      </c>
      <c r="BG43" s="41">
        <v>0.49604166666666666</v>
      </c>
      <c r="BH43" s="6">
        <v>99</v>
      </c>
      <c r="BI43" s="41">
        <v>0.5281828703703704</v>
      </c>
      <c r="BK43" s="41"/>
    </row>
    <row r="44" spans="1:67" s="6" customFormat="1" ht="15" customHeight="1">
      <c r="A44" s="31">
        <v>1</v>
      </c>
      <c r="B44" s="32" t="str">
        <f>VLOOKUP($AY44,INFO!$A$2:$D$151,3,0)</f>
        <v>M50</v>
      </c>
      <c r="C44" s="33" t="str">
        <f>VLOOKUP($AY44,INFO!$A$2:$B$151,2,0)</f>
        <v>ŠIMEČEK Jozef</v>
      </c>
      <c r="D44" s="31" t="str">
        <f>VLOOKUP($AY44,INFO!$A$2:$E$151,5,0)</f>
        <v>SVK</v>
      </c>
      <c r="E44" s="34">
        <f t="shared" si="0"/>
        <v>0.07472222222222225</v>
      </c>
      <c r="F44" s="35">
        <f t="shared" si="1"/>
        <v>3</v>
      </c>
      <c r="G44" s="35"/>
      <c r="H44" s="36" t="str">
        <f t="shared" si="2"/>
        <v>ST</v>
      </c>
      <c r="I44" s="37">
        <f t="shared" si="3"/>
        <v>0.015613425925925906</v>
      </c>
      <c r="J44" s="38">
        <f t="shared" si="4"/>
        <v>82</v>
      </c>
      <c r="K44" s="37">
        <f t="shared" si="5"/>
        <v>0.020798611111111087</v>
      </c>
      <c r="L44" s="38">
        <f t="shared" si="6"/>
        <v>85</v>
      </c>
      <c r="M44" s="37">
        <f t="shared" si="7"/>
        <v>0.03814814814814815</v>
      </c>
      <c r="N44" s="38">
        <f t="shared" si="8"/>
        <v>99</v>
      </c>
      <c r="O44" s="37">
        <f t="shared" si="9"/>
        <v>0.00016203703703709937</v>
      </c>
      <c r="P44" s="38" t="str">
        <f t="shared" si="10"/>
        <v>CI</v>
      </c>
      <c r="Q44" s="37" t="str">
        <f t="shared" si="11"/>
        <v>-</v>
      </c>
      <c r="R44" s="38" t="str">
        <f t="shared" si="12"/>
        <v>-</v>
      </c>
      <c r="S44" s="37" t="str">
        <f t="shared" si="13"/>
        <v>-</v>
      </c>
      <c r="T44" s="38" t="str">
        <f t="shared" si="14"/>
        <v>-</v>
      </c>
      <c r="U44" s="37" t="str">
        <f t="shared" si="15"/>
        <v>-</v>
      </c>
      <c r="V44" s="38" t="str">
        <f t="shared" si="16"/>
        <v>-</v>
      </c>
      <c r="W44" s="37" t="str">
        <f t="shared" si="17"/>
        <v>-</v>
      </c>
      <c r="X44" s="38" t="str">
        <f t="shared" si="18"/>
        <v>-</v>
      </c>
      <c r="Y44" s="37" t="str">
        <f t="shared" si="19"/>
        <v>-</v>
      </c>
      <c r="Z44" s="38" t="str">
        <f t="shared" si="20"/>
        <v>-</v>
      </c>
      <c r="AA44" s="37" t="str">
        <f t="shared" si="21"/>
        <v>-</v>
      </c>
      <c r="AB44" s="38" t="str">
        <f t="shared" si="22"/>
        <v>-</v>
      </c>
      <c r="AC44" s="37" t="str">
        <f t="shared" si="23"/>
        <v>-</v>
      </c>
      <c r="AD44" s="38" t="str">
        <f t="shared" si="24"/>
        <v>-</v>
      </c>
      <c r="AE44" s="37" t="str">
        <f t="shared" si="25"/>
        <v>-</v>
      </c>
      <c r="AF44" s="38" t="str">
        <f t="shared" si="26"/>
        <v>-</v>
      </c>
      <c r="AG44" s="37" t="str">
        <f t="shared" si="27"/>
        <v>-</v>
      </c>
      <c r="AH44" s="38" t="str">
        <f t="shared" si="28"/>
        <v>-</v>
      </c>
      <c r="AI44" s="37" t="str">
        <f t="shared" si="29"/>
        <v>-</v>
      </c>
      <c r="AJ44" s="38" t="str">
        <f t="shared" si="30"/>
        <v>-</v>
      </c>
      <c r="AK44" s="37" t="str">
        <f t="shared" si="31"/>
        <v>-</v>
      </c>
      <c r="AL44" s="38" t="str">
        <f t="shared" si="32"/>
        <v>-</v>
      </c>
      <c r="AM44" s="37" t="str">
        <f t="shared" si="33"/>
        <v>-</v>
      </c>
      <c r="AN44" s="38" t="str">
        <f t="shared" si="34"/>
        <v>-</v>
      </c>
      <c r="AO44" s="37" t="str">
        <f t="shared" si="35"/>
        <v>-</v>
      </c>
      <c r="AP44" s="38" t="str">
        <f t="shared" si="36"/>
        <v>-</v>
      </c>
      <c r="AQ44" s="37" t="str">
        <f t="shared" si="37"/>
        <v>-</v>
      </c>
      <c r="AR44" s="38" t="str">
        <f t="shared" si="38"/>
        <v>-</v>
      </c>
      <c r="AS44" s="37" t="str">
        <f t="shared" si="39"/>
        <v>-</v>
      </c>
      <c r="AT44" s="38" t="str">
        <f t="shared" si="40"/>
        <v>-</v>
      </c>
      <c r="AU44" s="37" t="str">
        <f t="shared" si="41"/>
        <v>-</v>
      </c>
      <c r="AV44" s="38" t="str">
        <f t="shared" si="42"/>
        <v>-</v>
      </c>
      <c r="AW44" s="37" t="str">
        <f t="shared" si="43"/>
        <v>-</v>
      </c>
      <c r="AX44" s="38" t="str">
        <f t="shared" si="44"/>
        <v>-</v>
      </c>
      <c r="AY44" s="39">
        <v>416902</v>
      </c>
      <c r="AZ44" s="40">
        <v>0.45145833333333335</v>
      </c>
      <c r="BA44" s="41">
        <v>0.4622453703703704</v>
      </c>
      <c r="BB44" s="42">
        <v>0.5369675925925926</v>
      </c>
      <c r="BC44" s="6">
        <v>3</v>
      </c>
      <c r="BD44" s="6">
        <v>82</v>
      </c>
      <c r="BE44" s="41">
        <v>0.4778587962962963</v>
      </c>
      <c r="BF44" s="6">
        <v>85</v>
      </c>
      <c r="BG44" s="41">
        <v>0.4986574074074074</v>
      </c>
      <c r="BH44" s="6">
        <v>99</v>
      </c>
      <c r="BI44" s="41">
        <v>0.5368055555555555</v>
      </c>
      <c r="BK44" s="41"/>
      <c r="BM44" s="41"/>
      <c r="BO44" s="41"/>
    </row>
    <row r="45" spans="1:61" s="6" customFormat="1" ht="15" customHeight="1">
      <c r="A45" s="31">
        <v>1</v>
      </c>
      <c r="B45" s="32" t="str">
        <f>VLOOKUP($AY45,INFO!$A$2:$D$151,3,0)</f>
        <v>M14</v>
      </c>
      <c r="C45" s="33" t="str">
        <f>VLOOKUP($AY45,INFO!$A$2:$B$151,2,0)</f>
        <v>BELAN Radek</v>
      </c>
      <c r="D45" s="31">
        <f>VLOOKUP($AY45,INFO!$A$2:$E$151,5,0)</f>
        <v>0</v>
      </c>
      <c r="E45" s="34">
        <f t="shared" si="0"/>
        <v>0.0787268518518518</v>
      </c>
      <c r="F45" s="35">
        <f t="shared" si="1"/>
        <v>3</v>
      </c>
      <c r="G45" s="35"/>
      <c r="H45" s="36" t="str">
        <f t="shared" si="2"/>
        <v>ST</v>
      </c>
      <c r="I45" s="37">
        <f t="shared" si="3"/>
        <v>0.019363425925925937</v>
      </c>
      <c r="J45" s="38">
        <f t="shared" si="4"/>
        <v>82</v>
      </c>
      <c r="K45" s="37">
        <f t="shared" si="5"/>
        <v>0.020937499999999998</v>
      </c>
      <c r="L45" s="38">
        <f t="shared" si="6"/>
        <v>85</v>
      </c>
      <c r="M45" s="37">
        <f t="shared" si="7"/>
        <v>0.038252314814814836</v>
      </c>
      <c r="N45" s="38">
        <f t="shared" si="8"/>
        <v>99</v>
      </c>
      <c r="O45" s="37">
        <f t="shared" si="9"/>
        <v>0.00017361111111102723</v>
      </c>
      <c r="P45" s="38" t="str">
        <f t="shared" si="10"/>
        <v>CI</v>
      </c>
      <c r="Q45" s="37" t="str">
        <f t="shared" si="11"/>
        <v>-</v>
      </c>
      <c r="R45" s="38" t="str">
        <f t="shared" si="12"/>
        <v>-</v>
      </c>
      <c r="S45" s="37" t="str">
        <f t="shared" si="13"/>
        <v>-</v>
      </c>
      <c r="T45" s="38" t="str">
        <f t="shared" si="14"/>
        <v>-</v>
      </c>
      <c r="U45" s="37" t="str">
        <f t="shared" si="15"/>
        <v>-</v>
      </c>
      <c r="V45" s="38" t="str">
        <f t="shared" si="16"/>
        <v>-</v>
      </c>
      <c r="W45" s="37" t="str">
        <f t="shared" si="17"/>
        <v>-</v>
      </c>
      <c r="X45" s="38" t="str">
        <f t="shared" si="18"/>
        <v>-</v>
      </c>
      <c r="Y45" s="37" t="str">
        <f t="shared" si="19"/>
        <v>-</v>
      </c>
      <c r="Z45" s="38" t="str">
        <f t="shared" si="20"/>
        <v>-</v>
      </c>
      <c r="AA45" s="37" t="str">
        <f t="shared" si="21"/>
        <v>-</v>
      </c>
      <c r="AB45" s="38" t="str">
        <f t="shared" si="22"/>
        <v>-</v>
      </c>
      <c r="AC45" s="37" t="str">
        <f t="shared" si="23"/>
        <v>-</v>
      </c>
      <c r="AD45" s="38" t="str">
        <f t="shared" si="24"/>
        <v>-</v>
      </c>
      <c r="AE45" s="37" t="str">
        <f t="shared" si="25"/>
        <v>-</v>
      </c>
      <c r="AF45" s="38" t="str">
        <f t="shared" si="26"/>
        <v>-</v>
      </c>
      <c r="AG45" s="37" t="str">
        <f t="shared" si="27"/>
        <v>-</v>
      </c>
      <c r="AH45" s="38" t="str">
        <f t="shared" si="28"/>
        <v>-</v>
      </c>
      <c r="AI45" s="37" t="str">
        <f t="shared" si="29"/>
        <v>-</v>
      </c>
      <c r="AJ45" s="38" t="str">
        <f t="shared" si="30"/>
        <v>-</v>
      </c>
      <c r="AK45" s="37" t="str">
        <f t="shared" si="31"/>
        <v>-</v>
      </c>
      <c r="AL45" s="38" t="str">
        <f t="shared" si="32"/>
        <v>-</v>
      </c>
      <c r="AM45" s="37" t="str">
        <f t="shared" si="33"/>
        <v>-</v>
      </c>
      <c r="AN45" s="38" t="str">
        <f t="shared" si="34"/>
        <v>-</v>
      </c>
      <c r="AO45" s="37" t="str">
        <f t="shared" si="35"/>
        <v>-</v>
      </c>
      <c r="AP45" s="38" t="str">
        <f t="shared" si="36"/>
        <v>-</v>
      </c>
      <c r="AQ45" s="37" t="str">
        <f t="shared" si="37"/>
        <v>-</v>
      </c>
      <c r="AR45" s="38" t="str">
        <f t="shared" si="38"/>
        <v>-</v>
      </c>
      <c r="AS45" s="37" t="str">
        <f t="shared" si="39"/>
        <v>-</v>
      </c>
      <c r="AT45" s="38" t="str">
        <f t="shared" si="40"/>
        <v>-</v>
      </c>
      <c r="AU45" s="37" t="str">
        <f t="shared" si="41"/>
        <v>-</v>
      </c>
      <c r="AV45" s="38" t="str">
        <f t="shared" si="42"/>
        <v>-</v>
      </c>
      <c r="AW45" s="37" t="str">
        <f t="shared" si="43"/>
        <v>-</v>
      </c>
      <c r="AX45" s="38" t="str">
        <f t="shared" si="44"/>
        <v>-</v>
      </c>
      <c r="AY45" s="39">
        <v>411483</v>
      </c>
      <c r="AZ45" s="40">
        <v>0.45318287037037036</v>
      </c>
      <c r="BA45" s="41">
        <v>0.45837962962962964</v>
      </c>
      <c r="BB45" s="42">
        <v>0.5371064814814814</v>
      </c>
      <c r="BC45" s="6">
        <v>3</v>
      </c>
      <c r="BD45" s="6">
        <v>82</v>
      </c>
      <c r="BE45" s="41">
        <v>0.4777430555555556</v>
      </c>
      <c r="BF45" s="6">
        <v>85</v>
      </c>
      <c r="BG45" s="41">
        <v>0.49868055555555557</v>
      </c>
      <c r="BH45" s="6">
        <v>99</v>
      </c>
      <c r="BI45" s="41">
        <v>0.5369328703703704</v>
      </c>
    </row>
    <row r="46" spans="1:67" s="6" customFormat="1" ht="15" customHeight="1">
      <c r="A46" s="31">
        <v>1</v>
      </c>
      <c r="B46" s="32" t="e">
        <f>VLOOKUP($AY46,INFO!$A$2:$D$151,3,0)</f>
        <v>#N/A</v>
      </c>
      <c r="C46" s="33" t="e">
        <f>VLOOKUP($AY46,INFO!$A$2:$B$151,2,0)</f>
        <v>#N/A</v>
      </c>
      <c r="D46" s="31" t="e">
        <f>VLOOKUP($AY46,INFO!$A$2:$E$151,5,0)</f>
        <v>#N/A</v>
      </c>
      <c r="E46" s="34">
        <f t="shared" si="0"/>
        <v>0.06122685185185184</v>
      </c>
      <c r="F46" s="35">
        <f t="shared" si="1"/>
        <v>6</v>
      </c>
      <c r="G46" s="35"/>
      <c r="H46" s="36" t="str">
        <f t="shared" si="2"/>
        <v>ST</v>
      </c>
      <c r="I46" s="37">
        <f t="shared" si="3"/>
        <v>0.007858796296296267</v>
      </c>
      <c r="J46" s="38">
        <f t="shared" si="4"/>
        <v>82</v>
      </c>
      <c r="K46" s="37">
        <f t="shared" si="5"/>
        <v>0.015254629629629646</v>
      </c>
      <c r="L46" s="38">
        <f t="shared" si="6"/>
        <v>83</v>
      </c>
      <c r="M46" s="37">
        <f t="shared" si="7"/>
        <v>0.012638888888888866</v>
      </c>
      <c r="N46" s="38">
        <f t="shared" si="8"/>
        <v>81</v>
      </c>
      <c r="O46" s="37">
        <f t="shared" si="9"/>
        <v>0.012789351851851816</v>
      </c>
      <c r="P46" s="38">
        <f t="shared" si="10"/>
        <v>85</v>
      </c>
      <c r="Q46" s="37">
        <f t="shared" si="11"/>
        <v>0.007199074074074163</v>
      </c>
      <c r="R46" s="38">
        <f t="shared" si="12"/>
        <v>84</v>
      </c>
      <c r="S46" s="37">
        <f t="shared" si="13"/>
        <v>0.005312499999999942</v>
      </c>
      <c r="T46" s="38">
        <f t="shared" si="14"/>
        <v>99</v>
      </c>
      <c r="U46" s="37">
        <f t="shared" si="15"/>
        <v>0.00017361111111113825</v>
      </c>
      <c r="V46" s="38" t="str">
        <f t="shared" si="16"/>
        <v>CI</v>
      </c>
      <c r="W46" s="37" t="str">
        <f t="shared" si="17"/>
        <v>-</v>
      </c>
      <c r="X46" s="38" t="str">
        <f t="shared" si="18"/>
        <v>-</v>
      </c>
      <c r="Y46" s="37" t="str">
        <f t="shared" si="19"/>
        <v>-</v>
      </c>
      <c r="Z46" s="38" t="str">
        <f t="shared" si="20"/>
        <v>-</v>
      </c>
      <c r="AA46" s="37" t="str">
        <f t="shared" si="21"/>
        <v>-</v>
      </c>
      <c r="AB46" s="38" t="str">
        <f t="shared" si="22"/>
        <v>-</v>
      </c>
      <c r="AC46" s="37" t="str">
        <f t="shared" si="23"/>
        <v>-</v>
      </c>
      <c r="AD46" s="38" t="str">
        <f t="shared" si="24"/>
        <v>-</v>
      </c>
      <c r="AE46" s="37" t="str">
        <f t="shared" si="25"/>
        <v>-</v>
      </c>
      <c r="AF46" s="38" t="str">
        <f t="shared" si="26"/>
        <v>-</v>
      </c>
      <c r="AG46" s="37" t="str">
        <f t="shared" si="27"/>
        <v>-</v>
      </c>
      <c r="AH46" s="38" t="str">
        <f t="shared" si="28"/>
        <v>-</v>
      </c>
      <c r="AI46" s="37" t="str">
        <f t="shared" si="29"/>
        <v>-</v>
      </c>
      <c r="AJ46" s="38" t="str">
        <f t="shared" si="30"/>
        <v>-</v>
      </c>
      <c r="AK46" s="37" t="str">
        <f t="shared" si="31"/>
        <v>-</v>
      </c>
      <c r="AL46" s="38" t="str">
        <f t="shared" si="32"/>
        <v>-</v>
      </c>
      <c r="AM46" s="37" t="str">
        <f t="shared" si="33"/>
        <v>-</v>
      </c>
      <c r="AN46" s="38" t="str">
        <f t="shared" si="34"/>
        <v>-</v>
      </c>
      <c r="AO46" s="37" t="str">
        <f t="shared" si="35"/>
        <v>-</v>
      </c>
      <c r="AP46" s="38" t="str">
        <f t="shared" si="36"/>
        <v>-</v>
      </c>
      <c r="AQ46" s="37" t="str">
        <f t="shared" si="37"/>
        <v>-</v>
      </c>
      <c r="AR46" s="38" t="str">
        <f t="shared" si="38"/>
        <v>-</v>
      </c>
      <c r="AS46" s="37" t="str">
        <f t="shared" si="39"/>
        <v>-</v>
      </c>
      <c r="AT46" s="38" t="str">
        <f t="shared" si="40"/>
        <v>-</v>
      </c>
      <c r="AU46" s="37" t="str">
        <f t="shared" si="41"/>
        <v>-</v>
      </c>
      <c r="AV46" s="38" t="str">
        <f t="shared" si="42"/>
        <v>-</v>
      </c>
      <c r="AW46" s="37" t="str">
        <f t="shared" si="43"/>
        <v>-</v>
      </c>
      <c r="AX46" s="38" t="str">
        <f t="shared" si="44"/>
        <v>-</v>
      </c>
      <c r="AY46" s="39">
        <v>2092375</v>
      </c>
      <c r="AZ46" s="40">
        <v>0.4935763888888889</v>
      </c>
      <c r="BA46" s="41">
        <v>0.4965625</v>
      </c>
      <c r="BB46" s="42">
        <v>0.5577893518518519</v>
      </c>
      <c r="BC46" s="6">
        <v>6</v>
      </c>
      <c r="BD46" s="6">
        <v>82</v>
      </c>
      <c r="BE46" s="41">
        <v>0.5044212962962963</v>
      </c>
      <c r="BF46" s="6">
        <v>83</v>
      </c>
      <c r="BG46" s="41">
        <v>0.5196759259259259</v>
      </c>
      <c r="BH46" s="6">
        <v>81</v>
      </c>
      <c r="BI46" s="41">
        <v>0.5323148148148148</v>
      </c>
      <c r="BJ46" s="6">
        <v>85</v>
      </c>
      <c r="BK46" s="41">
        <v>0.5451041666666666</v>
      </c>
      <c r="BL46" s="6">
        <v>84</v>
      </c>
      <c r="BM46" s="41">
        <v>0.5523032407407408</v>
      </c>
      <c r="BN46" s="6">
        <v>99</v>
      </c>
      <c r="BO46" s="41">
        <v>0.5576157407407407</v>
      </c>
    </row>
    <row r="47" spans="1:67" s="6" customFormat="1" ht="15" customHeight="1">
      <c r="A47" s="31">
        <v>1</v>
      </c>
      <c r="B47" s="32">
        <f>VLOOKUP($AY47,INFO!$A$2:$D$151,3,0)</f>
        <v>0</v>
      </c>
      <c r="C47" s="33" t="str">
        <f>VLOOKUP($AY47,INFO!$A$2:$B$151,2,0)</f>
        <v>neznámý 2</v>
      </c>
      <c r="D47" s="31">
        <f>VLOOKUP($AY47,INFO!$A$2:$E$151,5,0)</f>
        <v>0</v>
      </c>
      <c r="E47" s="34">
        <f t="shared" si="0"/>
        <v>0.05972222222222223</v>
      </c>
      <c r="F47" s="35">
        <f t="shared" si="1"/>
        <v>6</v>
      </c>
      <c r="G47" s="35"/>
      <c r="H47" s="36" t="str">
        <f t="shared" si="2"/>
        <v>ST</v>
      </c>
      <c r="I47" s="37">
        <f t="shared" si="3"/>
        <v>0.018402777777777768</v>
      </c>
      <c r="J47" s="38">
        <f t="shared" si="4"/>
        <v>83</v>
      </c>
      <c r="K47" s="37">
        <f t="shared" si="5"/>
        <v>0.009942129629629592</v>
      </c>
      <c r="L47" s="38">
        <f t="shared" si="6"/>
        <v>81</v>
      </c>
      <c r="M47" s="37">
        <f t="shared" si="7"/>
        <v>0.00868055555555558</v>
      </c>
      <c r="N47" s="38">
        <f t="shared" si="8"/>
        <v>82</v>
      </c>
      <c r="O47" s="37">
        <f t="shared" si="9"/>
        <v>0.008425925925925948</v>
      </c>
      <c r="P47" s="38">
        <f t="shared" si="10"/>
        <v>85</v>
      </c>
      <c r="Q47" s="37">
        <f t="shared" si="11"/>
        <v>0.010011574074074048</v>
      </c>
      <c r="R47" s="38">
        <f t="shared" si="12"/>
        <v>84</v>
      </c>
      <c r="S47" s="37">
        <f t="shared" si="13"/>
        <v>0.0040972222222221966</v>
      </c>
      <c r="T47" s="38">
        <f t="shared" si="14"/>
        <v>99</v>
      </c>
      <c r="U47" s="37">
        <f t="shared" si="15"/>
        <v>0.00016203703703709937</v>
      </c>
      <c r="V47" s="38" t="str">
        <f t="shared" si="16"/>
        <v>CI</v>
      </c>
      <c r="W47" s="37" t="str">
        <f t="shared" si="17"/>
        <v>-</v>
      </c>
      <c r="X47" s="38" t="str">
        <f t="shared" si="18"/>
        <v>-</v>
      </c>
      <c r="Y47" s="37" t="str">
        <f t="shared" si="19"/>
        <v>-</v>
      </c>
      <c r="Z47" s="38" t="str">
        <f t="shared" si="20"/>
        <v>-</v>
      </c>
      <c r="AA47" s="37" t="str">
        <f t="shared" si="21"/>
        <v>-</v>
      </c>
      <c r="AB47" s="38" t="str">
        <f t="shared" si="22"/>
        <v>-</v>
      </c>
      <c r="AC47" s="37" t="str">
        <f t="shared" si="23"/>
        <v>-</v>
      </c>
      <c r="AD47" s="38" t="str">
        <f t="shared" si="24"/>
        <v>-</v>
      </c>
      <c r="AE47" s="37" t="str">
        <f t="shared" si="25"/>
        <v>-</v>
      </c>
      <c r="AF47" s="38" t="str">
        <f t="shared" si="26"/>
        <v>-</v>
      </c>
      <c r="AG47" s="37" t="str">
        <f t="shared" si="27"/>
        <v>-</v>
      </c>
      <c r="AH47" s="38" t="str">
        <f t="shared" si="28"/>
        <v>-</v>
      </c>
      <c r="AI47" s="37" t="str">
        <f t="shared" si="29"/>
        <v>-</v>
      </c>
      <c r="AJ47" s="38" t="str">
        <f t="shared" si="30"/>
        <v>-</v>
      </c>
      <c r="AK47" s="37" t="str">
        <f t="shared" si="31"/>
        <v>-</v>
      </c>
      <c r="AL47" s="38" t="str">
        <f t="shared" si="32"/>
        <v>-</v>
      </c>
      <c r="AM47" s="37" t="str">
        <f t="shared" si="33"/>
        <v>-</v>
      </c>
      <c r="AN47" s="38" t="str">
        <f t="shared" si="34"/>
        <v>-</v>
      </c>
      <c r="AO47" s="37" t="str">
        <f t="shared" si="35"/>
        <v>-</v>
      </c>
      <c r="AP47" s="38" t="str">
        <f t="shared" si="36"/>
        <v>-</v>
      </c>
      <c r="AQ47" s="37" t="str">
        <f t="shared" si="37"/>
        <v>-</v>
      </c>
      <c r="AR47" s="38" t="str">
        <f t="shared" si="38"/>
        <v>-</v>
      </c>
      <c r="AS47" s="37" t="str">
        <f t="shared" si="39"/>
        <v>-</v>
      </c>
      <c r="AT47" s="38" t="str">
        <f t="shared" si="40"/>
        <v>-</v>
      </c>
      <c r="AU47" s="37" t="str">
        <f t="shared" si="41"/>
        <v>-</v>
      </c>
      <c r="AV47" s="38" t="str">
        <f t="shared" si="42"/>
        <v>-</v>
      </c>
      <c r="AW47" s="37" t="str">
        <f t="shared" si="43"/>
        <v>-</v>
      </c>
      <c r="AX47" s="38" t="str">
        <f t="shared" si="44"/>
        <v>-</v>
      </c>
      <c r="AY47" s="43">
        <v>2092377</v>
      </c>
      <c r="AZ47" s="41">
        <v>0.49314814814814817</v>
      </c>
      <c r="BA47" s="41">
        <v>0.5000231481481482</v>
      </c>
      <c r="BB47" s="41">
        <v>0.5597453703703704</v>
      </c>
      <c r="BC47" s="6">
        <v>6</v>
      </c>
      <c r="BD47" s="6">
        <v>83</v>
      </c>
      <c r="BE47" s="41">
        <v>0.518425925925926</v>
      </c>
      <c r="BF47" s="6">
        <v>81</v>
      </c>
      <c r="BG47" s="41">
        <v>0.5283680555555555</v>
      </c>
      <c r="BH47" s="6">
        <v>82</v>
      </c>
      <c r="BI47" s="41">
        <v>0.5370486111111111</v>
      </c>
      <c r="BJ47" s="6">
        <v>85</v>
      </c>
      <c r="BK47" s="41">
        <v>0.5454745370370371</v>
      </c>
      <c r="BL47" s="6">
        <v>84</v>
      </c>
      <c r="BM47" s="41">
        <v>0.5554861111111111</v>
      </c>
      <c r="BN47" s="6">
        <v>99</v>
      </c>
      <c r="BO47" s="41">
        <v>0.5595833333333333</v>
      </c>
    </row>
    <row r="48" spans="1:67" s="6" customFormat="1" ht="15" customHeight="1">
      <c r="A48" s="31">
        <v>1</v>
      </c>
      <c r="B48" s="32" t="e">
        <f>VLOOKUP($AY48,INFO!$A$2:$D$151,3,0)</f>
        <v>#N/A</v>
      </c>
      <c r="C48" s="33" t="e">
        <f>VLOOKUP($AY48,INFO!$A$2:$B$151,2,0)</f>
        <v>#N/A</v>
      </c>
      <c r="D48" s="31" t="e">
        <f>VLOOKUP($AY48,INFO!$A$2:$E$151,5,0)</f>
        <v>#N/A</v>
      </c>
      <c r="E48" s="34">
        <f t="shared" si="0"/>
        <v>0</v>
      </c>
      <c r="F48" s="35">
        <f t="shared" si="1"/>
        <v>0</v>
      </c>
      <c r="G48" s="35"/>
      <c r="H48" s="36" t="str">
        <f t="shared" si="2"/>
        <v>-</v>
      </c>
      <c r="I48" s="37" t="str">
        <f t="shared" si="3"/>
        <v>-</v>
      </c>
      <c r="J48" s="38" t="str">
        <f t="shared" si="4"/>
        <v>-</v>
      </c>
      <c r="K48" s="37" t="str">
        <f t="shared" si="5"/>
        <v>-</v>
      </c>
      <c r="L48" s="38" t="str">
        <f t="shared" si="6"/>
        <v>-</v>
      </c>
      <c r="M48" s="37" t="str">
        <f t="shared" si="7"/>
        <v>-</v>
      </c>
      <c r="N48" s="38" t="str">
        <f t="shared" si="8"/>
        <v>-</v>
      </c>
      <c r="O48" s="37" t="str">
        <f t="shared" si="9"/>
        <v>-</v>
      </c>
      <c r="P48" s="38" t="str">
        <f t="shared" si="10"/>
        <v>-</v>
      </c>
      <c r="Q48" s="37" t="str">
        <f t="shared" si="11"/>
        <v>-</v>
      </c>
      <c r="R48" s="38" t="str">
        <f t="shared" si="12"/>
        <v>-</v>
      </c>
      <c r="S48" s="37" t="str">
        <f t="shared" si="13"/>
        <v>-</v>
      </c>
      <c r="T48" s="38" t="str">
        <f t="shared" si="14"/>
        <v>-</v>
      </c>
      <c r="U48" s="37" t="str">
        <f t="shared" si="15"/>
        <v>-</v>
      </c>
      <c r="V48" s="38" t="str">
        <f t="shared" si="16"/>
        <v>-</v>
      </c>
      <c r="W48" s="37" t="str">
        <f t="shared" si="17"/>
        <v>-</v>
      </c>
      <c r="X48" s="38" t="str">
        <f t="shared" si="18"/>
        <v>-</v>
      </c>
      <c r="Y48" s="37" t="str">
        <f t="shared" si="19"/>
        <v>-</v>
      </c>
      <c r="Z48" s="38" t="str">
        <f t="shared" si="20"/>
        <v>-</v>
      </c>
      <c r="AA48" s="37" t="str">
        <f t="shared" si="21"/>
        <v>-</v>
      </c>
      <c r="AB48" s="38" t="str">
        <f t="shared" si="22"/>
        <v>-</v>
      </c>
      <c r="AC48" s="37" t="str">
        <f t="shared" si="23"/>
        <v>-</v>
      </c>
      <c r="AD48" s="38" t="str">
        <f t="shared" si="24"/>
        <v>-</v>
      </c>
      <c r="AE48" s="37" t="str">
        <f t="shared" si="25"/>
        <v>-</v>
      </c>
      <c r="AF48" s="38" t="str">
        <f t="shared" si="26"/>
        <v>-</v>
      </c>
      <c r="AG48" s="37" t="str">
        <f t="shared" si="27"/>
        <v>-</v>
      </c>
      <c r="AH48" s="38" t="str">
        <f t="shared" si="28"/>
        <v>-</v>
      </c>
      <c r="AI48" s="37" t="str">
        <f t="shared" si="29"/>
        <v>-</v>
      </c>
      <c r="AJ48" s="38" t="str">
        <f t="shared" si="30"/>
        <v>-</v>
      </c>
      <c r="AK48" s="37" t="str">
        <f t="shared" si="31"/>
        <v>-</v>
      </c>
      <c r="AL48" s="38" t="str">
        <f t="shared" si="32"/>
        <v>-</v>
      </c>
      <c r="AM48" s="37" t="str">
        <f t="shared" si="33"/>
        <v>-</v>
      </c>
      <c r="AN48" s="38" t="str">
        <f t="shared" si="34"/>
        <v>-</v>
      </c>
      <c r="AO48" s="37" t="str">
        <f t="shared" si="35"/>
        <v>-</v>
      </c>
      <c r="AP48" s="38" t="str">
        <f t="shared" si="36"/>
        <v>-</v>
      </c>
      <c r="AQ48" s="37" t="str">
        <f t="shared" si="37"/>
        <v>-</v>
      </c>
      <c r="AR48" s="38" t="str">
        <f t="shared" si="38"/>
        <v>-</v>
      </c>
      <c r="AS48" s="37" t="str">
        <f t="shared" si="39"/>
        <v>-</v>
      </c>
      <c r="AT48" s="38" t="str">
        <f t="shared" si="40"/>
        <v>-</v>
      </c>
      <c r="AU48" s="37" t="str">
        <f t="shared" si="41"/>
        <v>-</v>
      </c>
      <c r="AV48" s="38" t="str">
        <f t="shared" si="42"/>
        <v>-</v>
      </c>
      <c r="AW48" s="37" t="str">
        <f t="shared" si="43"/>
        <v>-</v>
      </c>
      <c r="AX48" s="38" t="str">
        <f t="shared" si="44"/>
        <v>-</v>
      </c>
      <c r="AY48" s="39"/>
      <c r="AZ48" s="40"/>
      <c r="BA48" s="41"/>
      <c r="BB48" s="42"/>
      <c r="BE48" s="41"/>
      <c r="BG48" s="41"/>
      <c r="BI48" s="41"/>
      <c r="BK48" s="41"/>
      <c r="BM48" s="41"/>
      <c r="BO48" s="41"/>
    </row>
    <row r="49" spans="1:67" s="6" customFormat="1" ht="15" customHeight="1">
      <c r="A49" s="31">
        <v>1</v>
      </c>
      <c r="B49" s="32" t="str">
        <f>VLOOKUP($AY49,INFO!$A$2:$D$151,3,0)</f>
        <v>M20</v>
      </c>
      <c r="C49" s="33" t="str">
        <f>VLOOKUP($AY49,INFO!$A$2:$B$151,2,0)</f>
        <v>KINC Martin</v>
      </c>
      <c r="D49" s="31" t="str">
        <f>VLOOKUP($AY49,INFO!$A$2:$E$151,5,0)</f>
        <v>GBM9910</v>
      </c>
      <c r="E49" s="34">
        <f t="shared" si="0"/>
        <v>0.04185185185185192</v>
      </c>
      <c r="F49" s="35">
        <f t="shared" si="1"/>
        <v>6</v>
      </c>
      <c r="G49" s="35"/>
      <c r="H49" s="36" t="str">
        <f t="shared" si="2"/>
        <v>ST</v>
      </c>
      <c r="I49" s="37">
        <f t="shared" si="3"/>
        <v>0.009421296296296289</v>
      </c>
      <c r="J49" s="38">
        <f t="shared" si="4"/>
        <v>82</v>
      </c>
      <c r="K49" s="37">
        <f t="shared" si="5"/>
        <v>0.008993055555555629</v>
      </c>
      <c r="L49" s="38">
        <f t="shared" si="6"/>
        <v>84</v>
      </c>
      <c r="M49" s="37">
        <f t="shared" si="7"/>
        <v>0.005613425925925841</v>
      </c>
      <c r="N49" s="38">
        <f t="shared" si="8"/>
        <v>85</v>
      </c>
      <c r="O49" s="37">
        <f t="shared" si="9"/>
        <v>0.008912037037037024</v>
      </c>
      <c r="P49" s="38">
        <f t="shared" si="10"/>
        <v>83</v>
      </c>
      <c r="Q49" s="37">
        <f t="shared" si="11"/>
        <v>0.0057870370370370905</v>
      </c>
      <c r="R49" s="38">
        <f t="shared" si="12"/>
        <v>81</v>
      </c>
      <c r="S49" s="37">
        <f t="shared" si="13"/>
        <v>0.0029282407407407174</v>
      </c>
      <c r="T49" s="38">
        <f t="shared" si="14"/>
        <v>99</v>
      </c>
      <c r="U49" s="37">
        <f t="shared" si="15"/>
        <v>0.00019675925925932702</v>
      </c>
      <c r="V49" s="38" t="str">
        <f t="shared" si="16"/>
        <v>CI</v>
      </c>
      <c r="W49" s="37" t="str">
        <f t="shared" si="17"/>
        <v>-</v>
      </c>
      <c r="X49" s="38" t="str">
        <f t="shared" si="18"/>
        <v>-</v>
      </c>
      <c r="Y49" s="37" t="str">
        <f t="shared" si="19"/>
        <v>-</v>
      </c>
      <c r="Z49" s="38" t="str">
        <f t="shared" si="20"/>
        <v>-</v>
      </c>
      <c r="AA49" s="37" t="str">
        <f t="shared" si="21"/>
        <v>-</v>
      </c>
      <c r="AB49" s="38" t="str">
        <f t="shared" si="22"/>
        <v>-</v>
      </c>
      <c r="AC49" s="37" t="str">
        <f t="shared" si="23"/>
        <v>-</v>
      </c>
      <c r="AD49" s="38" t="str">
        <f t="shared" si="24"/>
        <v>-</v>
      </c>
      <c r="AE49" s="37" t="str">
        <f t="shared" si="25"/>
        <v>-</v>
      </c>
      <c r="AF49" s="38" t="str">
        <f t="shared" si="26"/>
        <v>-</v>
      </c>
      <c r="AG49" s="37" t="str">
        <f t="shared" si="27"/>
        <v>-</v>
      </c>
      <c r="AH49" s="38" t="str">
        <f t="shared" si="28"/>
        <v>-</v>
      </c>
      <c r="AI49" s="37" t="str">
        <f t="shared" si="29"/>
        <v>-</v>
      </c>
      <c r="AJ49" s="38" t="str">
        <f t="shared" si="30"/>
        <v>-</v>
      </c>
      <c r="AK49" s="37" t="str">
        <f t="shared" si="31"/>
        <v>-</v>
      </c>
      <c r="AL49" s="38" t="str">
        <f t="shared" si="32"/>
        <v>-</v>
      </c>
      <c r="AM49" s="37" t="str">
        <f t="shared" si="33"/>
        <v>-</v>
      </c>
      <c r="AN49" s="38" t="str">
        <f t="shared" si="34"/>
        <v>-</v>
      </c>
      <c r="AO49" s="37" t="str">
        <f t="shared" si="35"/>
        <v>-</v>
      </c>
      <c r="AP49" s="38" t="str">
        <f t="shared" si="36"/>
        <v>-</v>
      </c>
      <c r="AQ49" s="37" t="str">
        <f t="shared" si="37"/>
        <v>-</v>
      </c>
      <c r="AR49" s="38" t="str">
        <f t="shared" si="38"/>
        <v>-</v>
      </c>
      <c r="AS49" s="37" t="str">
        <f t="shared" si="39"/>
        <v>-</v>
      </c>
      <c r="AT49" s="38" t="str">
        <f t="shared" si="40"/>
        <v>-</v>
      </c>
      <c r="AU49" s="37" t="str">
        <f t="shared" si="41"/>
        <v>-</v>
      </c>
      <c r="AV49" s="38" t="str">
        <f t="shared" si="42"/>
        <v>-</v>
      </c>
      <c r="AW49" s="37" t="str">
        <f t="shared" si="43"/>
        <v>-</v>
      </c>
      <c r="AX49" s="38" t="str">
        <f t="shared" si="44"/>
        <v>-</v>
      </c>
      <c r="AY49" s="39">
        <v>8667529</v>
      </c>
      <c r="AZ49" s="40">
        <v>0.5850925925925926</v>
      </c>
      <c r="BA49" s="41">
        <v>0.5902893518518518</v>
      </c>
      <c r="BB49" s="42">
        <v>0.6321412037037037</v>
      </c>
      <c r="BC49" s="6">
        <v>6</v>
      </c>
      <c r="BD49" s="6">
        <v>82</v>
      </c>
      <c r="BE49" s="41">
        <v>0.5997106481481481</v>
      </c>
      <c r="BF49" s="6">
        <v>84</v>
      </c>
      <c r="BG49" s="41">
        <v>0.6087037037037037</v>
      </c>
      <c r="BH49" s="6">
        <v>85</v>
      </c>
      <c r="BI49" s="41">
        <v>0.6143171296296296</v>
      </c>
      <c r="BJ49" s="6">
        <v>83</v>
      </c>
      <c r="BK49" s="41">
        <v>0.6232291666666666</v>
      </c>
      <c r="BL49" s="6">
        <v>81</v>
      </c>
      <c r="BM49" s="41">
        <v>0.6290162037037037</v>
      </c>
      <c r="BN49" s="6">
        <v>99</v>
      </c>
      <c r="BO49" s="41">
        <v>0.6319444444444444</v>
      </c>
    </row>
    <row r="50" spans="1:67" s="6" customFormat="1" ht="15" customHeight="1">
      <c r="A50" s="31">
        <v>1</v>
      </c>
      <c r="B50" s="32" t="e">
        <f>VLOOKUP($AY50,INFO!$A$2:$D$151,3,0)</f>
        <v>#N/A</v>
      </c>
      <c r="C50" s="33" t="e">
        <f>VLOOKUP($AY50,INFO!$A$2:$B$151,2,0)</f>
        <v>#N/A</v>
      </c>
      <c r="D50" s="31" t="e">
        <f>VLOOKUP($AY50,INFO!$A$2:$E$151,5,0)</f>
        <v>#N/A</v>
      </c>
      <c r="E50" s="34">
        <f t="shared" si="0"/>
        <v>0.04771990740740739</v>
      </c>
      <c r="F50" s="35">
        <f t="shared" si="1"/>
        <v>6</v>
      </c>
      <c r="G50" s="35"/>
      <c r="H50" s="36" t="str">
        <f t="shared" si="2"/>
        <v>ST</v>
      </c>
      <c r="I50" s="37">
        <f t="shared" si="3"/>
        <v>0.008217592592592582</v>
      </c>
      <c r="J50" s="38">
        <f t="shared" si="4"/>
        <v>81</v>
      </c>
      <c r="K50" s="37">
        <f t="shared" si="5"/>
        <v>0.0032175925925925775</v>
      </c>
      <c r="L50" s="38">
        <f t="shared" si="6"/>
        <v>83</v>
      </c>
      <c r="M50" s="37">
        <f t="shared" si="7"/>
        <v>0.015254629629629646</v>
      </c>
      <c r="N50" s="38">
        <f t="shared" si="8"/>
        <v>84</v>
      </c>
      <c r="O50" s="37">
        <f t="shared" si="9"/>
        <v>0.00825231481481481</v>
      </c>
      <c r="P50" s="38">
        <f t="shared" si="10"/>
        <v>85</v>
      </c>
      <c r="Q50" s="37">
        <f t="shared" si="11"/>
        <v>0.0062268518518519</v>
      </c>
      <c r="R50" s="38">
        <f t="shared" si="12"/>
        <v>82</v>
      </c>
      <c r="S50" s="37">
        <f t="shared" si="13"/>
        <v>0.0063657407407407</v>
      </c>
      <c r="T50" s="38">
        <f t="shared" si="14"/>
        <v>99</v>
      </c>
      <c r="U50" s="37">
        <f t="shared" si="15"/>
        <v>0.00018518518518517713</v>
      </c>
      <c r="V50" s="38" t="str">
        <f t="shared" si="16"/>
        <v>CI</v>
      </c>
      <c r="W50" s="37" t="str">
        <f t="shared" si="17"/>
        <v>-</v>
      </c>
      <c r="X50" s="38" t="str">
        <f t="shared" si="18"/>
        <v>-</v>
      </c>
      <c r="Y50" s="37" t="str">
        <f t="shared" si="19"/>
        <v>-</v>
      </c>
      <c r="Z50" s="38" t="str">
        <f t="shared" si="20"/>
        <v>-</v>
      </c>
      <c r="AA50" s="37" t="str">
        <f t="shared" si="21"/>
        <v>-</v>
      </c>
      <c r="AB50" s="38" t="str">
        <f t="shared" si="22"/>
        <v>-</v>
      </c>
      <c r="AC50" s="37" t="str">
        <f t="shared" si="23"/>
        <v>-</v>
      </c>
      <c r="AD50" s="38" t="str">
        <f t="shared" si="24"/>
        <v>-</v>
      </c>
      <c r="AE50" s="37" t="str">
        <f t="shared" si="25"/>
        <v>-</v>
      </c>
      <c r="AF50" s="38" t="str">
        <f t="shared" si="26"/>
        <v>-</v>
      </c>
      <c r="AG50" s="37" t="str">
        <f t="shared" si="27"/>
        <v>-</v>
      </c>
      <c r="AH50" s="38" t="str">
        <f t="shared" si="28"/>
        <v>-</v>
      </c>
      <c r="AI50" s="37" t="str">
        <f t="shared" si="29"/>
        <v>-</v>
      </c>
      <c r="AJ50" s="38" t="str">
        <f t="shared" si="30"/>
        <v>-</v>
      </c>
      <c r="AK50" s="37" t="str">
        <f t="shared" si="31"/>
        <v>-</v>
      </c>
      <c r="AL50" s="38" t="str">
        <f t="shared" si="32"/>
        <v>-</v>
      </c>
      <c r="AM50" s="37" t="str">
        <f t="shared" si="33"/>
        <v>-</v>
      </c>
      <c r="AN50" s="38" t="str">
        <f t="shared" si="34"/>
        <v>-</v>
      </c>
      <c r="AO50" s="37" t="str">
        <f t="shared" si="35"/>
        <v>-</v>
      </c>
      <c r="AP50" s="38" t="str">
        <f t="shared" si="36"/>
        <v>-</v>
      </c>
      <c r="AQ50" s="37" t="str">
        <f t="shared" si="37"/>
        <v>-</v>
      </c>
      <c r="AR50" s="38" t="str">
        <f t="shared" si="38"/>
        <v>-</v>
      </c>
      <c r="AS50" s="37" t="str">
        <f t="shared" si="39"/>
        <v>-</v>
      </c>
      <c r="AT50" s="38" t="str">
        <f t="shared" si="40"/>
        <v>-</v>
      </c>
      <c r="AU50" s="37" t="str">
        <f t="shared" si="41"/>
        <v>-</v>
      </c>
      <c r="AV50" s="38" t="str">
        <f t="shared" si="42"/>
        <v>-</v>
      </c>
      <c r="AW50" s="37" t="str">
        <f t="shared" si="43"/>
        <v>-</v>
      </c>
      <c r="AX50" s="38" t="str">
        <f t="shared" si="44"/>
        <v>-</v>
      </c>
      <c r="AY50" s="39">
        <v>2092375</v>
      </c>
      <c r="AZ50" s="40">
        <v>0.5795370370370371</v>
      </c>
      <c r="BA50" s="41">
        <v>0.5868518518518518</v>
      </c>
      <c r="BB50" s="42">
        <v>0.6345717592592592</v>
      </c>
      <c r="BC50" s="6">
        <v>6</v>
      </c>
      <c r="BD50" s="6">
        <v>81</v>
      </c>
      <c r="BE50" s="41">
        <v>0.5950694444444444</v>
      </c>
      <c r="BF50" s="6">
        <v>83</v>
      </c>
      <c r="BG50" s="41">
        <v>0.598287037037037</v>
      </c>
      <c r="BH50" s="6">
        <v>84</v>
      </c>
      <c r="BI50" s="41">
        <v>0.6135416666666667</v>
      </c>
      <c r="BJ50" s="6">
        <v>85</v>
      </c>
      <c r="BK50" s="41">
        <v>0.6217939814814815</v>
      </c>
      <c r="BL50" s="6">
        <v>82</v>
      </c>
      <c r="BM50" s="41">
        <v>0.6280208333333334</v>
      </c>
      <c r="BN50" s="6">
        <v>99</v>
      </c>
      <c r="BO50" s="41">
        <v>0.6343865740740741</v>
      </c>
    </row>
    <row r="51" spans="1:67" s="6" customFormat="1" ht="15" customHeight="1">
      <c r="A51" s="31">
        <v>1</v>
      </c>
      <c r="B51" s="32" t="str">
        <f>VLOOKUP($AY51,INFO!$A$2:$D$151,3,0)</f>
        <v>M14</v>
      </c>
      <c r="C51" s="33" t="str">
        <f>VLOOKUP($AY51,INFO!$A$2:$B$151,2,0)</f>
        <v>LECHAN Max</v>
      </c>
      <c r="D51" s="31" t="str">
        <f>VLOOKUP($AY51,INFO!$A$2:$E$151,5,0)</f>
        <v>MARTIN</v>
      </c>
      <c r="E51" s="34">
        <f t="shared" si="0"/>
        <v>0.0461111111111111</v>
      </c>
      <c r="F51" s="35">
        <f t="shared" si="1"/>
        <v>4</v>
      </c>
      <c r="G51" s="35"/>
      <c r="H51" s="36" t="str">
        <f t="shared" si="2"/>
        <v>ST</v>
      </c>
      <c r="I51" s="37">
        <f t="shared" si="3"/>
        <v>0.01287037037037042</v>
      </c>
      <c r="J51" s="38">
        <f t="shared" si="4"/>
        <v>81</v>
      </c>
      <c r="K51" s="37">
        <f t="shared" si="5"/>
        <v>0.004710648148148144</v>
      </c>
      <c r="L51" s="38">
        <f t="shared" si="6"/>
        <v>83</v>
      </c>
      <c r="M51" s="37">
        <f t="shared" si="7"/>
        <v>0.013807870370370345</v>
      </c>
      <c r="N51" s="38">
        <f t="shared" si="8"/>
        <v>85</v>
      </c>
      <c r="O51" s="37">
        <f t="shared" si="9"/>
        <v>0.014513888888888937</v>
      </c>
      <c r="P51" s="38">
        <f t="shared" si="10"/>
        <v>99</v>
      </c>
      <c r="Q51" s="37">
        <f t="shared" si="11"/>
        <v>0.00020833333333325488</v>
      </c>
      <c r="R51" s="38" t="str">
        <f t="shared" si="12"/>
        <v>CI</v>
      </c>
      <c r="S51" s="37" t="str">
        <f t="shared" si="13"/>
        <v>-</v>
      </c>
      <c r="T51" s="38" t="str">
        <f t="shared" si="14"/>
        <v>-</v>
      </c>
      <c r="U51" s="37" t="str">
        <f t="shared" si="15"/>
        <v>-</v>
      </c>
      <c r="V51" s="38" t="str">
        <f t="shared" si="16"/>
        <v>-</v>
      </c>
      <c r="W51" s="37" t="str">
        <f t="shared" si="17"/>
        <v>-</v>
      </c>
      <c r="X51" s="38" t="str">
        <f t="shared" si="18"/>
        <v>-</v>
      </c>
      <c r="Y51" s="37" t="str">
        <f t="shared" si="19"/>
        <v>-</v>
      </c>
      <c r="Z51" s="38" t="str">
        <f t="shared" si="20"/>
        <v>-</v>
      </c>
      <c r="AA51" s="37" t="str">
        <f t="shared" si="21"/>
        <v>-</v>
      </c>
      <c r="AB51" s="38" t="str">
        <f t="shared" si="22"/>
        <v>-</v>
      </c>
      <c r="AC51" s="37" t="str">
        <f t="shared" si="23"/>
        <v>-</v>
      </c>
      <c r="AD51" s="38" t="str">
        <f t="shared" si="24"/>
        <v>-</v>
      </c>
      <c r="AE51" s="37" t="str">
        <f t="shared" si="25"/>
        <v>-</v>
      </c>
      <c r="AF51" s="38" t="str">
        <f t="shared" si="26"/>
        <v>-</v>
      </c>
      <c r="AG51" s="37" t="str">
        <f t="shared" si="27"/>
        <v>-</v>
      </c>
      <c r="AH51" s="38" t="str">
        <f t="shared" si="28"/>
        <v>-</v>
      </c>
      <c r="AI51" s="37" t="str">
        <f t="shared" si="29"/>
        <v>-</v>
      </c>
      <c r="AJ51" s="38" t="str">
        <f t="shared" si="30"/>
        <v>-</v>
      </c>
      <c r="AK51" s="37" t="str">
        <f t="shared" si="31"/>
        <v>-</v>
      </c>
      <c r="AL51" s="38" t="str">
        <f t="shared" si="32"/>
        <v>-</v>
      </c>
      <c r="AM51" s="37" t="str">
        <f t="shared" si="33"/>
        <v>-</v>
      </c>
      <c r="AN51" s="38" t="str">
        <f t="shared" si="34"/>
        <v>-</v>
      </c>
      <c r="AO51" s="37" t="str">
        <f t="shared" si="35"/>
        <v>-</v>
      </c>
      <c r="AP51" s="38" t="str">
        <f t="shared" si="36"/>
        <v>-</v>
      </c>
      <c r="AQ51" s="37" t="str">
        <f t="shared" si="37"/>
        <v>-</v>
      </c>
      <c r="AR51" s="38" t="str">
        <f t="shared" si="38"/>
        <v>-</v>
      </c>
      <c r="AS51" s="37" t="str">
        <f t="shared" si="39"/>
        <v>-</v>
      </c>
      <c r="AT51" s="38" t="str">
        <f t="shared" si="40"/>
        <v>-</v>
      </c>
      <c r="AU51" s="37" t="str">
        <f t="shared" si="41"/>
        <v>-</v>
      </c>
      <c r="AV51" s="38" t="str">
        <f t="shared" si="42"/>
        <v>-</v>
      </c>
      <c r="AW51" s="37" t="str">
        <f t="shared" si="43"/>
        <v>-</v>
      </c>
      <c r="AX51" s="38" t="str">
        <f t="shared" si="44"/>
        <v>-</v>
      </c>
      <c r="AY51" s="39">
        <v>411486</v>
      </c>
      <c r="AZ51" s="40">
        <v>0.5763194444444445</v>
      </c>
      <c r="BA51" s="41">
        <v>0.5833564814814814</v>
      </c>
      <c r="BB51" s="42">
        <v>0.6294675925925926</v>
      </c>
      <c r="BC51" s="6">
        <v>4</v>
      </c>
      <c r="BD51" s="6">
        <v>81</v>
      </c>
      <c r="BE51" s="41">
        <v>0.5962268518518519</v>
      </c>
      <c r="BF51" s="6">
        <v>83</v>
      </c>
      <c r="BG51" s="41">
        <v>0.6009375</v>
      </c>
      <c r="BH51" s="6">
        <v>85</v>
      </c>
      <c r="BI51" s="41">
        <v>0.6147453703703704</v>
      </c>
      <c r="BJ51" s="6">
        <v>99</v>
      </c>
      <c r="BK51" s="41">
        <v>0.6292592592592593</v>
      </c>
      <c r="BM51" s="41"/>
      <c r="BO51" s="41"/>
    </row>
    <row r="52" spans="1:67" s="6" customFormat="1" ht="15" customHeight="1">
      <c r="A52" s="31">
        <v>1</v>
      </c>
      <c r="B52" s="32" t="e">
        <f>VLOOKUP($AY52,INFO!$A$2:$D$151,3,0)</f>
        <v>#N/A</v>
      </c>
      <c r="C52" s="33" t="e">
        <f>VLOOKUP($AY52,INFO!$A$2:$B$151,2,0)</f>
        <v>#N/A</v>
      </c>
      <c r="D52" s="31" t="e">
        <f>VLOOKUP($AY52,INFO!$A$2:$E$151,5,0)</f>
        <v>#N/A</v>
      </c>
      <c r="E52" s="34">
        <f t="shared" si="0"/>
        <v>0.05189814814814819</v>
      </c>
      <c r="F52" s="35">
        <f t="shared" si="1"/>
        <v>5</v>
      </c>
      <c r="G52" s="35"/>
      <c r="H52" s="36" t="str">
        <f t="shared" si="2"/>
        <v>ST</v>
      </c>
      <c r="I52" s="37">
        <f t="shared" si="3"/>
        <v>0.015983796296296315</v>
      </c>
      <c r="J52" s="38">
        <f t="shared" si="4"/>
        <v>81</v>
      </c>
      <c r="K52" s="37">
        <f t="shared" si="5"/>
        <v>0.004872685185185133</v>
      </c>
      <c r="L52" s="38">
        <f t="shared" si="6"/>
        <v>83</v>
      </c>
      <c r="M52" s="37">
        <f t="shared" si="7"/>
        <v>0.017037037037037073</v>
      </c>
      <c r="N52" s="38">
        <f t="shared" si="8"/>
        <v>85</v>
      </c>
      <c r="O52" s="37">
        <f t="shared" si="9"/>
        <v>0.007141203703703747</v>
      </c>
      <c r="P52" s="38">
        <f t="shared" si="10"/>
        <v>82</v>
      </c>
      <c r="Q52" s="37">
        <f t="shared" si="11"/>
        <v>0.006666666666666599</v>
      </c>
      <c r="R52" s="38">
        <f t="shared" si="12"/>
        <v>99</v>
      </c>
      <c r="S52" s="37">
        <f t="shared" si="13"/>
        <v>0.00019675925925932702</v>
      </c>
      <c r="T52" s="38" t="str">
        <f t="shared" si="14"/>
        <v>CI</v>
      </c>
      <c r="U52" s="37" t="str">
        <f t="shared" si="15"/>
        <v>-</v>
      </c>
      <c r="V52" s="38" t="str">
        <f t="shared" si="16"/>
        <v>-</v>
      </c>
      <c r="W52" s="37" t="str">
        <f t="shared" si="17"/>
        <v>-</v>
      </c>
      <c r="X52" s="38" t="str">
        <f t="shared" si="18"/>
        <v>-</v>
      </c>
      <c r="Y52" s="37" t="str">
        <f t="shared" si="19"/>
        <v>-</v>
      </c>
      <c r="Z52" s="38" t="str">
        <f t="shared" si="20"/>
        <v>-</v>
      </c>
      <c r="AA52" s="37" t="str">
        <f t="shared" si="21"/>
        <v>-</v>
      </c>
      <c r="AB52" s="38" t="str">
        <f t="shared" si="22"/>
        <v>-</v>
      </c>
      <c r="AC52" s="37" t="str">
        <f t="shared" si="23"/>
        <v>-</v>
      </c>
      <c r="AD52" s="38" t="str">
        <f t="shared" si="24"/>
        <v>-</v>
      </c>
      <c r="AE52" s="37" t="str">
        <f t="shared" si="25"/>
        <v>-</v>
      </c>
      <c r="AF52" s="38" t="str">
        <f t="shared" si="26"/>
        <v>-</v>
      </c>
      <c r="AG52" s="37" t="str">
        <f t="shared" si="27"/>
        <v>-</v>
      </c>
      <c r="AH52" s="38" t="str">
        <f t="shared" si="28"/>
        <v>-</v>
      </c>
      <c r="AI52" s="37" t="str">
        <f t="shared" si="29"/>
        <v>-</v>
      </c>
      <c r="AJ52" s="38" t="str">
        <f t="shared" si="30"/>
        <v>-</v>
      </c>
      <c r="AK52" s="37" t="str">
        <f t="shared" si="31"/>
        <v>-</v>
      </c>
      <c r="AL52" s="38" t="str">
        <f t="shared" si="32"/>
        <v>-</v>
      </c>
      <c r="AM52" s="37" t="str">
        <f t="shared" si="33"/>
        <v>-</v>
      </c>
      <c r="AN52" s="38" t="str">
        <f t="shared" si="34"/>
        <v>-</v>
      </c>
      <c r="AO52" s="37" t="str">
        <f t="shared" si="35"/>
        <v>-</v>
      </c>
      <c r="AP52" s="38" t="str">
        <f t="shared" si="36"/>
        <v>-</v>
      </c>
      <c r="AQ52" s="37" t="str">
        <f t="shared" si="37"/>
        <v>-</v>
      </c>
      <c r="AR52" s="38" t="str">
        <f t="shared" si="38"/>
        <v>-</v>
      </c>
      <c r="AS52" s="37" t="str">
        <f t="shared" si="39"/>
        <v>-</v>
      </c>
      <c r="AT52" s="38" t="str">
        <f t="shared" si="40"/>
        <v>-</v>
      </c>
      <c r="AU52" s="37" t="str">
        <f t="shared" si="41"/>
        <v>-</v>
      </c>
      <c r="AV52" s="38" t="str">
        <f t="shared" si="42"/>
        <v>-</v>
      </c>
      <c r="AW52" s="37" t="str">
        <f t="shared" si="43"/>
        <v>-</v>
      </c>
      <c r="AX52" s="38" t="str">
        <f t="shared" si="44"/>
        <v>-</v>
      </c>
      <c r="AY52" s="39">
        <v>2039786</v>
      </c>
      <c r="AZ52" s="40">
        <v>0.5763888888888888</v>
      </c>
      <c r="BA52" s="41">
        <v>0.5833796296296296</v>
      </c>
      <c r="BB52" s="42">
        <v>0.6352777777777778</v>
      </c>
      <c r="BC52" s="6">
        <v>5</v>
      </c>
      <c r="BD52" s="6">
        <v>81</v>
      </c>
      <c r="BE52" s="41">
        <v>0.599363425925926</v>
      </c>
      <c r="BF52" s="6">
        <v>83</v>
      </c>
      <c r="BG52" s="41">
        <v>0.6042361111111111</v>
      </c>
      <c r="BH52" s="6">
        <v>85</v>
      </c>
      <c r="BI52" s="41">
        <v>0.6212731481481482</v>
      </c>
      <c r="BJ52" s="6">
        <v>82</v>
      </c>
      <c r="BK52" s="41">
        <v>0.6284143518518519</v>
      </c>
      <c r="BL52" s="6">
        <v>99</v>
      </c>
      <c r="BM52" s="41">
        <v>0.6350810185185185</v>
      </c>
      <c r="BO52" s="41"/>
    </row>
    <row r="53" spans="1:67" s="6" customFormat="1" ht="15" customHeight="1">
      <c r="A53" s="31">
        <v>1</v>
      </c>
      <c r="B53" s="32" t="str">
        <f>VLOOKUP($AY53,INFO!$A$2:$D$151,3,0)</f>
        <v>M12</v>
      </c>
      <c r="C53" s="33" t="str">
        <f>VLOOKUP($AY53,INFO!$A$2:$B$151,2,0)</f>
        <v>HAŽMUK Zbyšek</v>
      </c>
      <c r="D53" s="31" t="str">
        <f>VLOOKUP($AY53,INFO!$A$2:$E$151,5,0)</f>
        <v>GBM1201</v>
      </c>
      <c r="E53" s="34">
        <f t="shared" si="0"/>
        <v>0.037685185185185155</v>
      </c>
      <c r="F53" s="35">
        <f t="shared" si="1"/>
        <v>3</v>
      </c>
      <c r="G53" s="35"/>
      <c r="H53" s="36" t="str">
        <f t="shared" si="2"/>
        <v>ST</v>
      </c>
      <c r="I53" s="37">
        <f t="shared" si="3"/>
        <v>0.014687499999999964</v>
      </c>
      <c r="J53" s="38">
        <f t="shared" si="4"/>
        <v>81</v>
      </c>
      <c r="K53" s="37">
        <f t="shared" si="5"/>
        <v>0.015520833333333317</v>
      </c>
      <c r="L53" s="38">
        <f t="shared" si="6"/>
        <v>83</v>
      </c>
      <c r="M53" s="37">
        <f t="shared" si="7"/>
        <v>0.007280092592592657</v>
      </c>
      <c r="N53" s="38">
        <f t="shared" si="8"/>
        <v>99</v>
      </c>
      <c r="O53" s="37">
        <f t="shared" si="9"/>
        <v>0.000196759259259216</v>
      </c>
      <c r="P53" s="38" t="str">
        <f t="shared" si="10"/>
        <v>CI</v>
      </c>
      <c r="Q53" s="37" t="str">
        <f t="shared" si="11"/>
        <v>-</v>
      </c>
      <c r="R53" s="38" t="str">
        <f t="shared" si="12"/>
        <v>-</v>
      </c>
      <c r="S53" s="37" t="str">
        <f t="shared" si="13"/>
        <v>-</v>
      </c>
      <c r="T53" s="38" t="str">
        <f t="shared" si="14"/>
        <v>-</v>
      </c>
      <c r="U53" s="37" t="str">
        <f t="shared" si="15"/>
        <v>-</v>
      </c>
      <c r="V53" s="38" t="str">
        <f t="shared" si="16"/>
        <v>-</v>
      </c>
      <c r="W53" s="37" t="str">
        <f t="shared" si="17"/>
        <v>-</v>
      </c>
      <c r="X53" s="38" t="str">
        <f t="shared" si="18"/>
        <v>-</v>
      </c>
      <c r="Y53" s="37" t="str">
        <f t="shared" si="19"/>
        <v>-</v>
      </c>
      <c r="Z53" s="38" t="str">
        <f t="shared" si="20"/>
        <v>-</v>
      </c>
      <c r="AA53" s="37" t="str">
        <f t="shared" si="21"/>
        <v>-</v>
      </c>
      <c r="AB53" s="38" t="str">
        <f t="shared" si="22"/>
        <v>-</v>
      </c>
      <c r="AC53" s="37" t="str">
        <f t="shared" si="23"/>
        <v>-</v>
      </c>
      <c r="AD53" s="38" t="str">
        <f t="shared" si="24"/>
        <v>-</v>
      </c>
      <c r="AE53" s="37" t="str">
        <f t="shared" si="25"/>
        <v>-</v>
      </c>
      <c r="AF53" s="38" t="str">
        <f t="shared" si="26"/>
        <v>-</v>
      </c>
      <c r="AG53" s="37" t="str">
        <f t="shared" si="27"/>
        <v>-</v>
      </c>
      <c r="AH53" s="38" t="str">
        <f t="shared" si="28"/>
        <v>-</v>
      </c>
      <c r="AI53" s="37" t="str">
        <f t="shared" si="29"/>
        <v>-</v>
      </c>
      <c r="AJ53" s="38" t="str">
        <f t="shared" si="30"/>
        <v>-</v>
      </c>
      <c r="AK53" s="37" t="str">
        <f t="shared" si="31"/>
        <v>-</v>
      </c>
      <c r="AL53" s="38" t="str">
        <f t="shared" si="32"/>
        <v>-</v>
      </c>
      <c r="AM53" s="37" t="str">
        <f t="shared" si="33"/>
        <v>-</v>
      </c>
      <c r="AN53" s="38" t="str">
        <f t="shared" si="34"/>
        <v>-</v>
      </c>
      <c r="AO53" s="37" t="str">
        <f t="shared" si="35"/>
        <v>-</v>
      </c>
      <c r="AP53" s="38" t="str">
        <f t="shared" si="36"/>
        <v>-</v>
      </c>
      <c r="AQ53" s="37" t="str">
        <f t="shared" si="37"/>
        <v>-</v>
      </c>
      <c r="AR53" s="38" t="str">
        <f t="shared" si="38"/>
        <v>-</v>
      </c>
      <c r="AS53" s="37" t="str">
        <f t="shared" si="39"/>
        <v>-</v>
      </c>
      <c r="AT53" s="38" t="str">
        <f t="shared" si="40"/>
        <v>-</v>
      </c>
      <c r="AU53" s="37" t="str">
        <f t="shared" si="41"/>
        <v>-</v>
      </c>
      <c r="AV53" s="38" t="str">
        <f t="shared" si="42"/>
        <v>-</v>
      </c>
      <c r="AW53" s="37" t="str">
        <f t="shared" si="43"/>
        <v>-</v>
      </c>
      <c r="AX53" s="38" t="str">
        <f t="shared" si="44"/>
        <v>-</v>
      </c>
      <c r="AY53" s="39">
        <v>2134369</v>
      </c>
      <c r="AZ53" s="40">
        <v>0.5915046296296296</v>
      </c>
      <c r="BA53" s="41">
        <v>0.5938194444444445</v>
      </c>
      <c r="BB53" s="42">
        <v>0.6315046296296296</v>
      </c>
      <c r="BC53" s="6">
        <v>3</v>
      </c>
      <c r="BD53" s="6">
        <v>81</v>
      </c>
      <c r="BE53" s="41">
        <v>0.6085069444444444</v>
      </c>
      <c r="BF53" s="6">
        <v>83</v>
      </c>
      <c r="BG53" s="41">
        <v>0.6240277777777777</v>
      </c>
      <c r="BH53" s="6">
        <v>99</v>
      </c>
      <c r="BI53" s="41">
        <v>0.6313078703703704</v>
      </c>
      <c r="BK53" s="41"/>
      <c r="BM53" s="41"/>
      <c r="BO53" s="41"/>
    </row>
    <row r="54" spans="1:63" s="6" customFormat="1" ht="15" customHeight="1">
      <c r="A54" s="31">
        <v>1</v>
      </c>
      <c r="B54" s="32" t="str">
        <f>VLOOKUP($AY54,INFO!$A$2:$D$151,3,0)</f>
        <v>M60</v>
      </c>
      <c r="C54" s="33" t="str">
        <f>VLOOKUP($AY54,INFO!$A$2:$B$151,2,0)</f>
        <v>FRÁŇA Pavel</v>
      </c>
      <c r="D54" s="31" t="str">
        <f>VLOOKUP($AY54,INFO!$A$2:$E$151,5,0)</f>
        <v>GBM5905</v>
      </c>
      <c r="E54" s="34">
        <f t="shared" si="0"/>
        <v>0.04690972222222223</v>
      </c>
      <c r="F54" s="35">
        <f t="shared" si="1"/>
        <v>4</v>
      </c>
      <c r="G54" s="35"/>
      <c r="H54" s="36" t="str">
        <f t="shared" si="2"/>
        <v>ST</v>
      </c>
      <c r="I54" s="37">
        <f t="shared" si="3"/>
        <v>0.010590277777777768</v>
      </c>
      <c r="J54" s="38">
        <f t="shared" si="4"/>
        <v>81</v>
      </c>
      <c r="K54" s="37">
        <f t="shared" si="5"/>
        <v>0.005532407407407458</v>
      </c>
      <c r="L54" s="38">
        <f t="shared" si="6"/>
        <v>83</v>
      </c>
      <c r="M54" s="37">
        <f t="shared" si="7"/>
        <v>0.02055555555555555</v>
      </c>
      <c r="N54" s="38">
        <f t="shared" si="8"/>
        <v>82</v>
      </c>
      <c r="O54" s="37">
        <f t="shared" si="9"/>
        <v>0.009930555555555554</v>
      </c>
      <c r="P54" s="38">
        <f t="shared" si="10"/>
        <v>99</v>
      </c>
      <c r="Q54" s="37">
        <f t="shared" si="11"/>
        <v>0.00030092592592589895</v>
      </c>
      <c r="R54" s="38" t="str">
        <f t="shared" si="12"/>
        <v>CI</v>
      </c>
      <c r="S54" s="37" t="str">
        <f t="shared" si="13"/>
        <v>-</v>
      </c>
      <c r="T54" s="38" t="str">
        <f t="shared" si="14"/>
        <v>-</v>
      </c>
      <c r="U54" s="37" t="str">
        <f t="shared" si="15"/>
        <v>-</v>
      </c>
      <c r="V54" s="38" t="str">
        <f t="shared" si="16"/>
        <v>-</v>
      </c>
      <c r="W54" s="37" t="str">
        <f t="shared" si="17"/>
        <v>-</v>
      </c>
      <c r="X54" s="38" t="str">
        <f t="shared" si="18"/>
        <v>-</v>
      </c>
      <c r="Y54" s="37" t="str">
        <f t="shared" si="19"/>
        <v>-</v>
      </c>
      <c r="Z54" s="38" t="str">
        <f t="shared" si="20"/>
        <v>-</v>
      </c>
      <c r="AA54" s="37" t="str">
        <f t="shared" si="21"/>
        <v>-</v>
      </c>
      <c r="AB54" s="38" t="str">
        <f t="shared" si="22"/>
        <v>-</v>
      </c>
      <c r="AC54" s="37" t="str">
        <f t="shared" si="23"/>
        <v>-</v>
      </c>
      <c r="AD54" s="38" t="str">
        <f t="shared" si="24"/>
        <v>-</v>
      </c>
      <c r="AE54" s="37" t="str">
        <f t="shared" si="25"/>
        <v>-</v>
      </c>
      <c r="AF54" s="38" t="str">
        <f t="shared" si="26"/>
        <v>-</v>
      </c>
      <c r="AG54" s="37" t="str">
        <f t="shared" si="27"/>
        <v>-</v>
      </c>
      <c r="AH54" s="38" t="str">
        <f t="shared" si="28"/>
        <v>-</v>
      </c>
      <c r="AI54" s="37" t="str">
        <f t="shared" si="29"/>
        <v>-</v>
      </c>
      <c r="AJ54" s="38" t="str">
        <f t="shared" si="30"/>
        <v>-</v>
      </c>
      <c r="AK54" s="37" t="str">
        <f t="shared" si="31"/>
        <v>-</v>
      </c>
      <c r="AL54" s="38" t="str">
        <f t="shared" si="32"/>
        <v>-</v>
      </c>
      <c r="AM54" s="37" t="str">
        <f t="shared" si="33"/>
        <v>-</v>
      </c>
      <c r="AN54" s="38" t="str">
        <f t="shared" si="34"/>
        <v>-</v>
      </c>
      <c r="AO54" s="37" t="str">
        <f t="shared" si="35"/>
        <v>-</v>
      </c>
      <c r="AP54" s="38" t="str">
        <f t="shared" si="36"/>
        <v>-</v>
      </c>
      <c r="AQ54" s="37" t="str">
        <f t="shared" si="37"/>
        <v>-</v>
      </c>
      <c r="AR54" s="38" t="str">
        <f t="shared" si="38"/>
        <v>-</v>
      </c>
      <c r="AS54" s="37" t="str">
        <f t="shared" si="39"/>
        <v>-</v>
      </c>
      <c r="AT54" s="38" t="str">
        <f t="shared" si="40"/>
        <v>-</v>
      </c>
      <c r="AU54" s="37" t="str">
        <f t="shared" si="41"/>
        <v>-</v>
      </c>
      <c r="AV54" s="38" t="str">
        <f t="shared" si="42"/>
        <v>-</v>
      </c>
      <c r="AW54" s="37" t="str">
        <f t="shared" si="43"/>
        <v>-</v>
      </c>
      <c r="AX54" s="38" t="str">
        <f t="shared" si="44"/>
        <v>-</v>
      </c>
      <c r="AY54" s="39">
        <v>2060222</v>
      </c>
      <c r="AZ54" s="40">
        <v>0.5900925925925926</v>
      </c>
      <c r="BA54" s="41">
        <v>0.5903935185185185</v>
      </c>
      <c r="BB54" s="42">
        <v>0.6373032407407407</v>
      </c>
      <c r="BC54" s="6">
        <v>4</v>
      </c>
      <c r="BD54" s="6">
        <v>81</v>
      </c>
      <c r="BE54" s="41">
        <v>0.6009837962962963</v>
      </c>
      <c r="BF54" s="6">
        <v>83</v>
      </c>
      <c r="BG54" s="41">
        <v>0.6065162037037037</v>
      </c>
      <c r="BH54" s="6">
        <v>82</v>
      </c>
      <c r="BI54" s="41">
        <v>0.6270717592592593</v>
      </c>
      <c r="BJ54" s="6">
        <v>99</v>
      </c>
      <c r="BK54" s="41">
        <v>0.6370023148148148</v>
      </c>
    </row>
    <row r="55" spans="1:73" s="6" customFormat="1" ht="15" customHeight="1">
      <c r="A55" s="31">
        <v>1</v>
      </c>
      <c r="B55" s="32" t="str">
        <f>VLOOKUP($AY55,INFO!$A$2:$D$151,3,0)</f>
        <v>D19</v>
      </c>
      <c r="C55" s="33" t="str">
        <f>VLOOKUP($AY55,INFO!$A$2:$B$151,2,0)</f>
        <v>POLIŠENSKÁ Lucie</v>
      </c>
      <c r="D55" s="31" t="str">
        <f>VLOOKUP($AY55,INFO!$A$2:$E$151,5,0)</f>
        <v>GBM0364</v>
      </c>
      <c r="E55" s="34">
        <f t="shared" si="0"/>
        <v>0.045659722222222254</v>
      </c>
      <c r="F55" s="35">
        <f t="shared" si="1"/>
        <v>5</v>
      </c>
      <c r="G55" s="35"/>
      <c r="H55" s="36" t="str">
        <f t="shared" si="2"/>
        <v>ST</v>
      </c>
      <c r="I55" s="37">
        <f t="shared" si="3"/>
        <v>0.008148148148148127</v>
      </c>
      <c r="J55" s="38">
        <f t="shared" si="4"/>
        <v>81</v>
      </c>
      <c r="K55" s="37">
        <f t="shared" si="5"/>
        <v>0.011053240740740766</v>
      </c>
      <c r="L55" s="38">
        <f t="shared" si="6"/>
        <v>83</v>
      </c>
      <c r="M55" s="37">
        <f t="shared" si="7"/>
        <v>0.012858796296296271</v>
      </c>
      <c r="N55" s="38">
        <f t="shared" si="8"/>
        <v>82</v>
      </c>
      <c r="O55" s="37">
        <f t="shared" si="9"/>
        <v>0.006388888888888888</v>
      </c>
      <c r="P55" s="38">
        <f t="shared" si="10"/>
        <v>85</v>
      </c>
      <c r="Q55" s="37">
        <f t="shared" si="11"/>
        <v>0.007037037037037064</v>
      </c>
      <c r="R55" s="38">
        <f t="shared" si="12"/>
        <v>99</v>
      </c>
      <c r="S55" s="37">
        <f t="shared" si="13"/>
        <v>0.00017361111111113825</v>
      </c>
      <c r="T55" s="38" t="str">
        <f t="shared" si="14"/>
        <v>CI</v>
      </c>
      <c r="U55" s="37" t="str">
        <f t="shared" si="15"/>
        <v>-</v>
      </c>
      <c r="V55" s="38" t="str">
        <f t="shared" si="16"/>
        <v>-</v>
      </c>
      <c r="W55" s="37" t="str">
        <f t="shared" si="17"/>
        <v>-</v>
      </c>
      <c r="X55" s="38" t="str">
        <f t="shared" si="18"/>
        <v>-</v>
      </c>
      <c r="Y55" s="37" t="str">
        <f t="shared" si="19"/>
        <v>-</v>
      </c>
      <c r="Z55" s="38" t="str">
        <f t="shared" si="20"/>
        <v>-</v>
      </c>
      <c r="AA55" s="37" t="str">
        <f t="shared" si="21"/>
        <v>-</v>
      </c>
      <c r="AB55" s="38" t="str">
        <f t="shared" si="22"/>
        <v>-</v>
      </c>
      <c r="AC55" s="37" t="str">
        <f t="shared" si="23"/>
        <v>-</v>
      </c>
      <c r="AD55" s="38" t="str">
        <f t="shared" si="24"/>
        <v>-</v>
      </c>
      <c r="AE55" s="37" t="str">
        <f t="shared" si="25"/>
        <v>-</v>
      </c>
      <c r="AF55" s="38" t="str">
        <f t="shared" si="26"/>
        <v>-</v>
      </c>
      <c r="AG55" s="37" t="str">
        <f t="shared" si="27"/>
        <v>-</v>
      </c>
      <c r="AH55" s="38" t="str">
        <f t="shared" si="28"/>
        <v>-</v>
      </c>
      <c r="AI55" s="37" t="str">
        <f t="shared" si="29"/>
        <v>-</v>
      </c>
      <c r="AJ55" s="38" t="str">
        <f t="shared" si="30"/>
        <v>-</v>
      </c>
      <c r="AK55" s="37" t="str">
        <f t="shared" si="31"/>
        <v>-</v>
      </c>
      <c r="AL55" s="38" t="str">
        <f t="shared" si="32"/>
        <v>-</v>
      </c>
      <c r="AM55" s="37" t="str">
        <f t="shared" si="33"/>
        <v>-</v>
      </c>
      <c r="AN55" s="38" t="str">
        <f t="shared" si="34"/>
        <v>-</v>
      </c>
      <c r="AO55" s="37" t="str">
        <f t="shared" si="35"/>
        <v>-</v>
      </c>
      <c r="AP55" s="38" t="str">
        <f t="shared" si="36"/>
        <v>-</v>
      </c>
      <c r="AQ55" s="37" t="str">
        <f t="shared" si="37"/>
        <v>-</v>
      </c>
      <c r="AR55" s="38" t="str">
        <f t="shared" si="38"/>
        <v>-</v>
      </c>
      <c r="AS55" s="37" t="str">
        <f t="shared" si="39"/>
        <v>-</v>
      </c>
      <c r="AT55" s="38" t="str">
        <f t="shared" si="40"/>
        <v>-</v>
      </c>
      <c r="AU55" s="37" t="str">
        <f t="shared" si="41"/>
        <v>-</v>
      </c>
      <c r="AV55" s="38" t="str">
        <f t="shared" si="42"/>
        <v>-</v>
      </c>
      <c r="AW55" s="37" t="str">
        <f t="shared" si="43"/>
        <v>-</v>
      </c>
      <c r="AX55" s="38" t="str">
        <f t="shared" si="44"/>
        <v>-</v>
      </c>
      <c r="AY55" s="6">
        <v>2060224</v>
      </c>
      <c r="AZ55" s="40">
        <v>0.5930092592592593</v>
      </c>
      <c r="BA55" s="40">
        <v>0.5937847222222222</v>
      </c>
      <c r="BB55" s="40">
        <v>0.6394444444444445</v>
      </c>
      <c r="BC55" s="6">
        <v>5</v>
      </c>
      <c r="BD55" s="6">
        <v>81</v>
      </c>
      <c r="BE55" s="40">
        <v>0.6019328703703704</v>
      </c>
      <c r="BF55" s="6">
        <v>83</v>
      </c>
      <c r="BG55" s="40">
        <v>0.6129861111111111</v>
      </c>
      <c r="BH55" s="6">
        <v>82</v>
      </c>
      <c r="BI55" s="40">
        <v>0.6258449074074074</v>
      </c>
      <c r="BJ55" s="6">
        <v>85</v>
      </c>
      <c r="BK55" s="40">
        <v>0.6322337962962963</v>
      </c>
      <c r="BL55" s="6">
        <v>99</v>
      </c>
      <c r="BM55" s="40">
        <v>0.6392708333333333</v>
      </c>
      <c r="BO55" s="40"/>
      <c r="BQ55" s="40"/>
      <c r="BS55" s="40"/>
      <c r="BU55" s="40"/>
    </row>
    <row r="56" spans="1:256" ht="15" customHeight="1">
      <c r="A56" s="31">
        <v>1</v>
      </c>
      <c r="B56" s="32" t="str">
        <f>VLOOKUP($AY56,INFO!$A$2:$D$151,3,0)</f>
        <v>D45</v>
      </c>
      <c r="C56" s="33" t="str">
        <f>VLOOKUP($AY56,INFO!$A$2:$B$151,2,0)</f>
        <v>ONDROUCHOVÁ Ludmila</v>
      </c>
      <c r="D56" s="31" t="str">
        <f>VLOOKUP($AY56,INFO!$A$2:$E$151,5,0)</f>
        <v>GBM7057</v>
      </c>
      <c r="E56" s="34">
        <f t="shared" si="0"/>
        <v>0.06460648148148151</v>
      </c>
      <c r="F56" s="35">
        <f t="shared" si="1"/>
        <v>5</v>
      </c>
      <c r="G56" s="35"/>
      <c r="H56" s="36" t="str">
        <f t="shared" si="2"/>
        <v>ST</v>
      </c>
      <c r="I56" s="37">
        <f t="shared" si="3"/>
        <v>0.008946759259259252</v>
      </c>
      <c r="J56" s="38">
        <f t="shared" si="4"/>
        <v>81</v>
      </c>
      <c r="K56" s="37">
        <f t="shared" si="5"/>
        <v>0.012326388888888928</v>
      </c>
      <c r="L56" s="38">
        <f t="shared" si="6"/>
        <v>83</v>
      </c>
      <c r="M56" s="37">
        <f t="shared" si="7"/>
        <v>0.023055555555555496</v>
      </c>
      <c r="N56" s="38">
        <f t="shared" si="8"/>
        <v>84</v>
      </c>
      <c r="O56" s="37">
        <f t="shared" si="9"/>
        <v>0.010219907407407414</v>
      </c>
      <c r="P56" s="38">
        <f t="shared" si="10"/>
        <v>85</v>
      </c>
      <c r="Q56" s="37">
        <f t="shared" si="11"/>
        <v>0.009756944444444526</v>
      </c>
      <c r="R56" s="38">
        <f t="shared" si="12"/>
        <v>99</v>
      </c>
      <c r="S56" s="37">
        <f t="shared" si="13"/>
        <v>0.00030092592592589895</v>
      </c>
      <c r="T56" s="38" t="str">
        <f t="shared" si="14"/>
        <v>CI</v>
      </c>
      <c r="U56" s="37" t="str">
        <f t="shared" si="15"/>
        <v>-</v>
      </c>
      <c r="V56" s="38" t="str">
        <f t="shared" si="16"/>
        <v>-</v>
      </c>
      <c r="W56" s="37" t="str">
        <f t="shared" si="17"/>
        <v>-</v>
      </c>
      <c r="X56" s="38" t="str">
        <f t="shared" si="18"/>
        <v>-</v>
      </c>
      <c r="Y56" s="37" t="str">
        <f t="shared" si="19"/>
        <v>-</v>
      </c>
      <c r="Z56" s="38" t="str">
        <f t="shared" si="20"/>
        <v>-</v>
      </c>
      <c r="AA56" s="37" t="str">
        <f t="shared" si="21"/>
        <v>-</v>
      </c>
      <c r="AB56" s="38" t="str">
        <f t="shared" si="22"/>
        <v>-</v>
      </c>
      <c r="AC56" s="37" t="str">
        <f t="shared" si="23"/>
        <v>-</v>
      </c>
      <c r="AD56" s="38" t="str">
        <f t="shared" si="24"/>
        <v>-</v>
      </c>
      <c r="AE56" s="37" t="str">
        <f t="shared" si="25"/>
        <v>-</v>
      </c>
      <c r="AF56" s="38" t="str">
        <f t="shared" si="26"/>
        <v>-</v>
      </c>
      <c r="AG56" s="37" t="str">
        <f t="shared" si="27"/>
        <v>-</v>
      </c>
      <c r="AH56" s="38" t="str">
        <f t="shared" si="28"/>
        <v>-</v>
      </c>
      <c r="AI56" s="37" t="str">
        <f t="shared" si="29"/>
        <v>-</v>
      </c>
      <c r="AJ56" s="38" t="str">
        <f t="shared" si="30"/>
        <v>-</v>
      </c>
      <c r="AK56" s="37" t="str">
        <f t="shared" si="31"/>
        <v>-</v>
      </c>
      <c r="AL56" s="38" t="str">
        <f t="shared" si="32"/>
        <v>-</v>
      </c>
      <c r="AM56" s="37" t="str">
        <f t="shared" si="33"/>
        <v>-</v>
      </c>
      <c r="AN56" s="38" t="str">
        <f t="shared" si="34"/>
        <v>-</v>
      </c>
      <c r="AO56" s="37" t="str">
        <f t="shared" si="35"/>
        <v>-</v>
      </c>
      <c r="AP56" s="38" t="str">
        <f t="shared" si="36"/>
        <v>-</v>
      </c>
      <c r="AQ56" s="37" t="str">
        <f t="shared" si="37"/>
        <v>-</v>
      </c>
      <c r="AR56" s="38" t="str">
        <f t="shared" si="38"/>
        <v>-</v>
      </c>
      <c r="AS56" s="37" t="str">
        <f t="shared" si="39"/>
        <v>-</v>
      </c>
      <c r="AT56" s="38" t="str">
        <f t="shared" si="40"/>
        <v>-</v>
      </c>
      <c r="AU56" s="37" t="str">
        <f t="shared" si="41"/>
        <v>-</v>
      </c>
      <c r="AV56" s="38" t="str">
        <f t="shared" si="42"/>
        <v>-</v>
      </c>
      <c r="AW56" s="37" t="str">
        <f t="shared" si="43"/>
        <v>-</v>
      </c>
      <c r="AX56" s="38" t="str">
        <f t="shared" si="44"/>
        <v>-</v>
      </c>
      <c r="AY56" s="39">
        <v>2042549</v>
      </c>
      <c r="AZ56" s="40">
        <v>0.5734722222222223</v>
      </c>
      <c r="BA56" s="41">
        <v>0.576412037037037</v>
      </c>
      <c r="BB56" s="41">
        <v>0.6410185185185185</v>
      </c>
      <c r="BC56" s="6">
        <v>5</v>
      </c>
      <c r="BD56" s="6">
        <v>81</v>
      </c>
      <c r="BE56" s="41">
        <v>0.5853587962962963</v>
      </c>
      <c r="BF56" s="43">
        <v>83</v>
      </c>
      <c r="BG56" s="41">
        <v>0.5976851851851852</v>
      </c>
      <c r="BH56" s="6">
        <v>84</v>
      </c>
      <c r="BI56" s="41">
        <v>0.6207407407407407</v>
      </c>
      <c r="BJ56" s="6">
        <v>85</v>
      </c>
      <c r="BK56" s="41">
        <v>0.6309606481481481</v>
      </c>
      <c r="BL56" s="43">
        <v>99</v>
      </c>
      <c r="BM56" s="41">
        <v>0.6407175925925926</v>
      </c>
      <c r="BN56" s="6"/>
      <c r="BO56" s="41"/>
      <c r="BP56" s="6"/>
      <c r="BQ56" s="6"/>
      <c r="BR56" s="41"/>
      <c r="BS56" s="6"/>
      <c r="BT56" s="6"/>
      <c r="BU56" s="41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 s="17">
        <v>1</v>
      </c>
      <c r="B57" s="32" t="str">
        <f>VLOOKUP($AY57,INFO!$A$2:$D$151,3,0)</f>
        <v>D19</v>
      </c>
      <c r="C57" s="33" t="str">
        <f>VLOOKUP($AY57,INFO!$A$2:$B$151,2,0)</f>
        <v>TOLLAROVÁ Markéta</v>
      </c>
      <c r="D57" s="31" t="str">
        <f>VLOOKUP($AY57,INFO!$A$2:$E$151,5,0)</f>
        <v>GBM0479</v>
      </c>
      <c r="E57" s="34">
        <f t="shared" si="0"/>
        <v>0.04480324074074071</v>
      </c>
      <c r="F57" s="35">
        <f t="shared" si="1"/>
        <v>5</v>
      </c>
      <c r="G57" s="35"/>
      <c r="H57" s="36" t="str">
        <f t="shared" si="2"/>
        <v>ST</v>
      </c>
      <c r="I57" s="37">
        <f t="shared" si="3"/>
        <v>0.005775462962962941</v>
      </c>
      <c r="J57" s="38">
        <f t="shared" si="4"/>
        <v>81</v>
      </c>
      <c r="K57" s="37">
        <f t="shared" si="5"/>
        <v>0.008171296296296315</v>
      </c>
      <c r="L57" s="38">
        <f t="shared" si="6"/>
        <v>85</v>
      </c>
      <c r="M57" s="37">
        <f t="shared" si="7"/>
        <v>0.010046296296296275</v>
      </c>
      <c r="N57" s="38">
        <f t="shared" si="8"/>
        <v>83</v>
      </c>
      <c r="O57" s="37">
        <f t="shared" si="9"/>
        <v>0.011770833333333286</v>
      </c>
      <c r="P57" s="38">
        <f t="shared" si="10"/>
        <v>82</v>
      </c>
      <c r="Q57" s="37">
        <f t="shared" si="11"/>
        <v>0.008877314814814907</v>
      </c>
      <c r="R57" s="38">
        <f t="shared" si="12"/>
        <v>99</v>
      </c>
      <c r="S57" s="37">
        <f t="shared" si="13"/>
        <v>0.00016203703703698835</v>
      </c>
      <c r="T57" s="38" t="str">
        <f t="shared" si="14"/>
        <v>CI</v>
      </c>
      <c r="U57" s="37" t="str">
        <f t="shared" si="15"/>
        <v>-</v>
      </c>
      <c r="V57" s="38" t="str">
        <f t="shared" si="16"/>
        <v>-</v>
      </c>
      <c r="W57" s="37" t="str">
        <f t="shared" si="17"/>
        <v>-</v>
      </c>
      <c r="X57" s="38" t="str">
        <f t="shared" si="18"/>
        <v>-</v>
      </c>
      <c r="Y57" s="37" t="str">
        <f t="shared" si="19"/>
        <v>-</v>
      </c>
      <c r="Z57" s="38" t="str">
        <f t="shared" si="20"/>
        <v>-</v>
      </c>
      <c r="AA57" s="37" t="str">
        <f t="shared" si="21"/>
        <v>-</v>
      </c>
      <c r="AB57" s="38" t="str">
        <f t="shared" si="22"/>
        <v>-</v>
      </c>
      <c r="AC57" s="37" t="str">
        <f t="shared" si="23"/>
        <v>-</v>
      </c>
      <c r="AD57" s="38" t="str">
        <f t="shared" si="24"/>
        <v>-</v>
      </c>
      <c r="AE57" s="37" t="str">
        <f t="shared" si="25"/>
        <v>-</v>
      </c>
      <c r="AF57" s="38" t="str">
        <f t="shared" si="26"/>
        <v>-</v>
      </c>
      <c r="AG57" s="37" t="str">
        <f t="shared" si="27"/>
        <v>-</v>
      </c>
      <c r="AH57" s="38" t="str">
        <f t="shared" si="28"/>
        <v>-</v>
      </c>
      <c r="AI57" s="37" t="str">
        <f t="shared" si="29"/>
        <v>-</v>
      </c>
      <c r="AJ57" s="38" t="str">
        <f t="shared" si="30"/>
        <v>-</v>
      </c>
      <c r="AK57" s="37" t="str">
        <f t="shared" si="31"/>
        <v>-</v>
      </c>
      <c r="AL57" s="38" t="str">
        <f t="shared" si="32"/>
        <v>-</v>
      </c>
      <c r="AM57" s="37" t="str">
        <f t="shared" si="33"/>
        <v>-</v>
      </c>
      <c r="AN57" s="38" t="str">
        <f t="shared" si="34"/>
        <v>-</v>
      </c>
      <c r="AO57" s="37" t="str">
        <f t="shared" si="35"/>
        <v>-</v>
      </c>
      <c r="AP57" s="38" t="str">
        <f t="shared" si="36"/>
        <v>-</v>
      </c>
      <c r="AQ57" s="37" t="str">
        <f t="shared" si="37"/>
        <v>-</v>
      </c>
      <c r="AR57" s="38" t="str">
        <f t="shared" si="38"/>
        <v>-</v>
      </c>
      <c r="AS57" s="37" t="str">
        <f t="shared" si="39"/>
        <v>-</v>
      </c>
      <c r="AT57" s="38" t="str">
        <f t="shared" si="40"/>
        <v>-</v>
      </c>
      <c r="AU57" s="37" t="str">
        <f t="shared" si="41"/>
        <v>-</v>
      </c>
      <c r="AV57" s="38" t="str">
        <f t="shared" si="42"/>
        <v>-</v>
      </c>
      <c r="AW57" s="37" t="str">
        <f t="shared" si="43"/>
        <v>-</v>
      </c>
      <c r="AX57" s="38" t="str">
        <f t="shared" si="44"/>
        <v>-</v>
      </c>
      <c r="AY57" s="39">
        <v>2126264</v>
      </c>
      <c r="AZ57" s="40">
        <v>0.5954861111111112</v>
      </c>
      <c r="BA57" s="41">
        <v>0.5972453703703704</v>
      </c>
      <c r="BB57" s="42">
        <v>0.6420486111111111</v>
      </c>
      <c r="BC57">
        <v>5</v>
      </c>
      <c r="BD57">
        <v>81</v>
      </c>
      <c r="BE57" s="42">
        <v>0.6030208333333333</v>
      </c>
      <c r="BF57" s="45">
        <v>85</v>
      </c>
      <c r="BG57" s="42">
        <v>0.6111921296296297</v>
      </c>
      <c r="BH57">
        <v>83</v>
      </c>
      <c r="BI57" s="42">
        <v>0.6212384259259259</v>
      </c>
      <c r="BJ57">
        <v>82</v>
      </c>
      <c r="BK57" s="42">
        <v>0.6330092592592592</v>
      </c>
      <c r="BL57" s="45">
        <v>99</v>
      </c>
      <c r="BM57" s="42">
        <v>0.6418865740740741</v>
      </c>
      <c r="BO57" s="42"/>
      <c r="BR57" s="42"/>
      <c r="BU57" s="42"/>
      <c r="BX57" s="42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 s="17">
        <v>1</v>
      </c>
      <c r="B58" s="32" t="e">
        <f>VLOOKUP($AY58,INFO!$A$2:$D$151,3,0)</f>
        <v>#N/A</v>
      </c>
      <c r="C58" s="33" t="e">
        <f>VLOOKUP($AY58,INFO!$A$2:$B$151,2,0)</f>
        <v>#N/A</v>
      </c>
      <c r="D58" s="31" t="e">
        <f>VLOOKUP($AY58,INFO!$A$2:$E$151,5,0)</f>
        <v>#N/A</v>
      </c>
      <c r="E58" s="34">
        <f t="shared" si="0"/>
        <v>0.050439814814814854</v>
      </c>
      <c r="F58" s="35">
        <f t="shared" si="1"/>
        <v>4</v>
      </c>
      <c r="G58" s="35"/>
      <c r="H58" s="36" t="str">
        <f t="shared" si="2"/>
        <v>ST</v>
      </c>
      <c r="I58" s="37">
        <f t="shared" si="3"/>
        <v>0.016111111111111187</v>
      </c>
      <c r="J58" s="38">
        <f t="shared" si="4"/>
        <v>82</v>
      </c>
      <c r="K58" s="37">
        <f t="shared" si="5"/>
        <v>0.011828703703703702</v>
      </c>
      <c r="L58" s="38">
        <f t="shared" si="6"/>
        <v>85</v>
      </c>
      <c r="M58" s="37">
        <f t="shared" si="7"/>
        <v>0.014826388888888875</v>
      </c>
      <c r="N58" s="38">
        <f t="shared" si="8"/>
        <v>83</v>
      </c>
      <c r="O58" s="37">
        <f t="shared" si="9"/>
        <v>0.0039120370370370194</v>
      </c>
      <c r="P58" s="38">
        <f t="shared" si="10"/>
        <v>81</v>
      </c>
      <c r="Q58" s="37">
        <f t="shared" si="11"/>
        <v>0.00376157407407407</v>
      </c>
      <c r="R58" s="38" t="str">
        <f t="shared" si="12"/>
        <v>CI</v>
      </c>
      <c r="S58" s="37" t="str">
        <f t="shared" si="13"/>
        <v>-</v>
      </c>
      <c r="T58" s="38" t="str">
        <f t="shared" si="14"/>
        <v>-</v>
      </c>
      <c r="U58" s="37" t="str">
        <f t="shared" si="15"/>
        <v>-</v>
      </c>
      <c r="V58" s="38" t="str">
        <f t="shared" si="16"/>
        <v>-</v>
      </c>
      <c r="W58" s="37" t="str">
        <f t="shared" si="17"/>
        <v>-</v>
      </c>
      <c r="X58" s="38" t="str">
        <f t="shared" si="18"/>
        <v>-</v>
      </c>
      <c r="Y58" s="37" t="str">
        <f t="shared" si="19"/>
        <v>-</v>
      </c>
      <c r="Z58" s="38" t="str">
        <f t="shared" si="20"/>
        <v>-</v>
      </c>
      <c r="AA58" s="37" t="str">
        <f t="shared" si="21"/>
        <v>-</v>
      </c>
      <c r="AB58" s="38" t="str">
        <f t="shared" si="22"/>
        <v>-</v>
      </c>
      <c r="AC58" s="37" t="str">
        <f t="shared" si="23"/>
        <v>-</v>
      </c>
      <c r="AD58" s="38" t="str">
        <f t="shared" si="24"/>
        <v>-</v>
      </c>
      <c r="AE58" s="37" t="str">
        <f t="shared" si="25"/>
        <v>-</v>
      </c>
      <c r="AF58" s="38" t="str">
        <f t="shared" si="26"/>
        <v>-</v>
      </c>
      <c r="AG58" s="37" t="str">
        <f t="shared" si="27"/>
        <v>-</v>
      </c>
      <c r="AH58" s="38" t="str">
        <f t="shared" si="28"/>
        <v>-</v>
      </c>
      <c r="AI58" s="37" t="str">
        <f t="shared" si="29"/>
        <v>-</v>
      </c>
      <c r="AJ58" s="38" t="str">
        <f t="shared" si="30"/>
        <v>-</v>
      </c>
      <c r="AK58" s="37" t="str">
        <f t="shared" si="31"/>
        <v>-</v>
      </c>
      <c r="AL58" s="38" t="str">
        <f t="shared" si="32"/>
        <v>-</v>
      </c>
      <c r="AM58" s="37" t="str">
        <f t="shared" si="33"/>
        <v>-</v>
      </c>
      <c r="AN58" s="38" t="str">
        <f t="shared" si="34"/>
        <v>-</v>
      </c>
      <c r="AO58" s="37" t="str">
        <f t="shared" si="35"/>
        <v>-</v>
      </c>
      <c r="AP58" s="38" t="str">
        <f t="shared" si="36"/>
        <v>-</v>
      </c>
      <c r="AQ58" s="37" t="str">
        <f t="shared" si="37"/>
        <v>-</v>
      </c>
      <c r="AR58" s="38" t="str">
        <f t="shared" si="38"/>
        <v>-</v>
      </c>
      <c r="AS58" s="37" t="str">
        <f t="shared" si="39"/>
        <v>-</v>
      </c>
      <c r="AT58" s="38" t="str">
        <f t="shared" si="40"/>
        <v>-</v>
      </c>
      <c r="AU58" s="37" t="str">
        <f t="shared" si="41"/>
        <v>-</v>
      </c>
      <c r="AV58" s="38" t="str">
        <f t="shared" si="42"/>
        <v>-</v>
      </c>
      <c r="AW58" s="37" t="str">
        <f t="shared" si="43"/>
        <v>-</v>
      </c>
      <c r="AX58" s="38" t="str">
        <f t="shared" si="44"/>
        <v>-</v>
      </c>
      <c r="AY58" s="39">
        <v>2061798</v>
      </c>
      <c r="AZ58" s="40">
        <v>0.590949074074074</v>
      </c>
      <c r="BA58" s="41">
        <v>0.5937962962962963</v>
      </c>
      <c r="BB58" s="42">
        <v>0.6442361111111111</v>
      </c>
      <c r="BC58">
        <v>4</v>
      </c>
      <c r="BD58">
        <v>82</v>
      </c>
      <c r="BE58" s="42">
        <v>0.6099074074074075</v>
      </c>
      <c r="BF58" s="45">
        <v>85</v>
      </c>
      <c r="BG58" s="42">
        <v>0.6217361111111112</v>
      </c>
      <c r="BH58">
        <v>83</v>
      </c>
      <c r="BI58" s="42">
        <v>0.6365625</v>
      </c>
      <c r="BJ58">
        <v>81</v>
      </c>
      <c r="BK58" s="42">
        <v>0.640474537037037</v>
      </c>
      <c r="BL58" s="42"/>
      <c r="BO58" s="42"/>
      <c r="BR58" s="42"/>
      <c r="BU58" s="42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 s="17">
        <v>1</v>
      </c>
      <c r="B59" s="32" t="str">
        <f>VLOOKUP($AY59,INFO!$A$2:$D$151,3,0)</f>
        <v>M16</v>
      </c>
      <c r="C59" s="33" t="str">
        <f>VLOOKUP($AY59,INFO!$A$2:$B$151,2,0)</f>
        <v>ONDROUCH Martin</v>
      </c>
      <c r="D59" s="31" t="str">
        <f>VLOOKUP($AY59,INFO!$A$2:$E$151,5,0)</f>
        <v>GBM0508</v>
      </c>
      <c r="E59" s="34">
        <f t="shared" si="0"/>
        <v>0.056574074074074</v>
      </c>
      <c r="F59" s="35">
        <f t="shared" si="1"/>
        <v>6</v>
      </c>
      <c r="G59" s="35"/>
      <c r="H59" s="36" t="str">
        <f t="shared" si="2"/>
        <v>ST</v>
      </c>
      <c r="I59" s="37">
        <f t="shared" si="3"/>
        <v>0.010891203703703667</v>
      </c>
      <c r="J59" s="38">
        <f t="shared" si="4"/>
        <v>81</v>
      </c>
      <c r="K59" s="37">
        <f t="shared" si="5"/>
        <v>0.007280092592592546</v>
      </c>
      <c r="L59" s="38">
        <f t="shared" si="6"/>
        <v>83</v>
      </c>
      <c r="M59" s="37">
        <f t="shared" si="7"/>
        <v>0.012905092592592649</v>
      </c>
      <c r="N59" s="38">
        <f t="shared" si="8"/>
        <v>85</v>
      </c>
      <c r="O59" s="37">
        <f t="shared" si="9"/>
        <v>0.006886574074074003</v>
      </c>
      <c r="P59" s="38">
        <f t="shared" si="10"/>
        <v>84</v>
      </c>
      <c r="Q59" s="37">
        <f t="shared" si="11"/>
        <v>0.012071759259259296</v>
      </c>
      <c r="R59" s="38">
        <f t="shared" si="12"/>
        <v>82</v>
      </c>
      <c r="S59" s="37">
        <f t="shared" si="13"/>
        <v>0.006354166666666661</v>
      </c>
      <c r="T59" s="38">
        <f t="shared" si="14"/>
        <v>99</v>
      </c>
      <c r="U59" s="37">
        <f t="shared" si="15"/>
        <v>0.00018518518518517713</v>
      </c>
      <c r="V59" s="38" t="str">
        <f t="shared" si="16"/>
        <v>CI</v>
      </c>
      <c r="W59" s="37" t="str">
        <f t="shared" si="17"/>
        <v>-</v>
      </c>
      <c r="X59" s="38" t="str">
        <f t="shared" si="18"/>
        <v>-</v>
      </c>
      <c r="Y59" s="37" t="str">
        <f t="shared" si="19"/>
        <v>-</v>
      </c>
      <c r="Z59" s="38" t="str">
        <f t="shared" si="20"/>
        <v>-</v>
      </c>
      <c r="AA59" s="37" t="str">
        <f t="shared" si="21"/>
        <v>-</v>
      </c>
      <c r="AB59" s="38" t="str">
        <f t="shared" si="22"/>
        <v>-</v>
      </c>
      <c r="AC59" s="37" t="str">
        <f t="shared" si="23"/>
        <v>-</v>
      </c>
      <c r="AD59" s="38" t="str">
        <f t="shared" si="24"/>
        <v>-</v>
      </c>
      <c r="AE59" s="37" t="str">
        <f t="shared" si="25"/>
        <v>-</v>
      </c>
      <c r="AF59" s="38" t="str">
        <f t="shared" si="26"/>
        <v>-</v>
      </c>
      <c r="AG59" s="37" t="str">
        <f t="shared" si="27"/>
        <v>-</v>
      </c>
      <c r="AH59" s="38" t="str">
        <f t="shared" si="28"/>
        <v>-</v>
      </c>
      <c r="AI59" s="37" t="str">
        <f t="shared" si="29"/>
        <v>-</v>
      </c>
      <c r="AJ59" s="38" t="str">
        <f t="shared" si="30"/>
        <v>-</v>
      </c>
      <c r="AK59" s="37" t="str">
        <f t="shared" si="31"/>
        <v>-</v>
      </c>
      <c r="AL59" s="38" t="str">
        <f t="shared" si="32"/>
        <v>-</v>
      </c>
      <c r="AM59" s="37" t="str">
        <f t="shared" si="33"/>
        <v>-</v>
      </c>
      <c r="AN59" s="38" t="str">
        <f t="shared" si="34"/>
        <v>-</v>
      </c>
      <c r="AO59" s="37" t="str">
        <f t="shared" si="35"/>
        <v>-</v>
      </c>
      <c r="AP59" s="38" t="str">
        <f t="shared" si="36"/>
        <v>-</v>
      </c>
      <c r="AQ59" s="37" t="str">
        <f t="shared" si="37"/>
        <v>-</v>
      </c>
      <c r="AR59" s="38" t="str">
        <f t="shared" si="38"/>
        <v>-</v>
      </c>
      <c r="AS59" s="37" t="str">
        <f t="shared" si="39"/>
        <v>-</v>
      </c>
      <c r="AT59" s="38" t="str">
        <f t="shared" si="40"/>
        <v>-</v>
      </c>
      <c r="AU59" s="37" t="str">
        <f t="shared" si="41"/>
        <v>-</v>
      </c>
      <c r="AV59" s="38" t="str">
        <f t="shared" si="42"/>
        <v>-</v>
      </c>
      <c r="AW59" s="37" t="str">
        <f t="shared" si="43"/>
        <v>-</v>
      </c>
      <c r="AX59" s="38" t="str">
        <f t="shared" si="44"/>
        <v>-</v>
      </c>
      <c r="AY59" s="39">
        <v>2126263</v>
      </c>
      <c r="AZ59" s="40">
        <v>0.5891782407407408</v>
      </c>
      <c r="BA59" s="41">
        <v>0.590300925925926</v>
      </c>
      <c r="BB59" s="42">
        <v>0.646875</v>
      </c>
      <c r="BC59">
        <v>6</v>
      </c>
      <c r="BD59">
        <v>81</v>
      </c>
      <c r="BE59" s="42">
        <v>0.6011921296296296</v>
      </c>
      <c r="BF59" s="45">
        <v>83</v>
      </c>
      <c r="BG59" s="42">
        <v>0.6084722222222222</v>
      </c>
      <c r="BH59">
        <v>85</v>
      </c>
      <c r="BI59" s="42">
        <v>0.6213773148148148</v>
      </c>
      <c r="BJ59">
        <v>84</v>
      </c>
      <c r="BK59" s="42">
        <v>0.6282638888888888</v>
      </c>
      <c r="BL59" s="45">
        <v>82</v>
      </c>
      <c r="BM59" s="42">
        <v>0.6403356481481481</v>
      </c>
      <c r="BN59">
        <v>99</v>
      </c>
      <c r="BO59" s="42">
        <v>0.6466898148148148</v>
      </c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 s="17">
        <v>1</v>
      </c>
      <c r="B60" s="32" t="str">
        <f>VLOOKUP($AY60,INFO!$A$2:$D$151,3,0)</f>
        <v>D45</v>
      </c>
      <c r="C60" s="33" t="str">
        <f>VLOOKUP($AY60,INFO!$A$2:$B$151,2,0)</f>
        <v>TOMÁŠKOVÁ Barbora</v>
      </c>
      <c r="D60" s="31" t="str">
        <f>VLOOKUP($AY60,INFO!$A$2:$E$151,5,0)</f>
        <v>GBM7659</v>
      </c>
      <c r="E60" s="34">
        <f t="shared" si="0"/>
        <v>0.042905092592592564</v>
      </c>
      <c r="F60" s="35">
        <f t="shared" si="1"/>
        <v>5</v>
      </c>
      <c r="G60" s="35"/>
      <c r="H60" s="36" t="str">
        <f t="shared" si="2"/>
        <v>ST</v>
      </c>
      <c r="I60" s="37">
        <f t="shared" si="3"/>
        <v>0.009386574074074061</v>
      </c>
      <c r="J60" s="38">
        <f t="shared" si="4"/>
        <v>81</v>
      </c>
      <c r="K60" s="37">
        <f t="shared" si="5"/>
        <v>0.0050000000000000044</v>
      </c>
      <c r="L60" s="38">
        <f t="shared" si="6"/>
        <v>83</v>
      </c>
      <c r="M60" s="37">
        <f t="shared" si="7"/>
        <v>0.008298611111111076</v>
      </c>
      <c r="N60" s="38">
        <f t="shared" si="8"/>
        <v>85</v>
      </c>
      <c r="O60" s="37">
        <f t="shared" si="9"/>
        <v>0.007442129629629646</v>
      </c>
      <c r="P60" s="38">
        <f t="shared" si="10"/>
        <v>84</v>
      </c>
      <c r="Q60" s="37">
        <f t="shared" si="11"/>
        <v>0.012546296296296333</v>
      </c>
      <c r="R60" s="38">
        <f t="shared" si="12"/>
        <v>99</v>
      </c>
      <c r="S60" s="37">
        <f t="shared" si="13"/>
        <v>0.00023148148148144365</v>
      </c>
      <c r="T60" s="38" t="str">
        <f t="shared" si="14"/>
        <v>CI</v>
      </c>
      <c r="U60" s="37" t="str">
        <f t="shared" si="15"/>
        <v>-</v>
      </c>
      <c r="V60" s="38" t="str">
        <f t="shared" si="16"/>
        <v>-</v>
      </c>
      <c r="W60" s="37" t="str">
        <f t="shared" si="17"/>
        <v>-</v>
      </c>
      <c r="X60" s="38" t="str">
        <f t="shared" si="18"/>
        <v>-</v>
      </c>
      <c r="Y60" s="37" t="str">
        <f t="shared" si="19"/>
        <v>-</v>
      </c>
      <c r="Z60" s="38" t="str">
        <f t="shared" si="20"/>
        <v>-</v>
      </c>
      <c r="AA60" s="37" t="str">
        <f t="shared" si="21"/>
        <v>-</v>
      </c>
      <c r="AB60" s="38" t="str">
        <f t="shared" si="22"/>
        <v>-</v>
      </c>
      <c r="AC60" s="37" t="str">
        <f t="shared" si="23"/>
        <v>-</v>
      </c>
      <c r="AD60" s="38" t="str">
        <f t="shared" si="24"/>
        <v>-</v>
      </c>
      <c r="AE60" s="37" t="str">
        <f t="shared" si="25"/>
        <v>-</v>
      </c>
      <c r="AF60" s="38" t="str">
        <f t="shared" si="26"/>
        <v>-</v>
      </c>
      <c r="AG60" s="37" t="str">
        <f t="shared" si="27"/>
        <v>-</v>
      </c>
      <c r="AH60" s="38" t="str">
        <f t="shared" si="28"/>
        <v>-</v>
      </c>
      <c r="AI60" s="37" t="str">
        <f t="shared" si="29"/>
        <v>-</v>
      </c>
      <c r="AJ60" s="38" t="str">
        <f t="shared" si="30"/>
        <v>-</v>
      </c>
      <c r="AK60" s="37" t="str">
        <f t="shared" si="31"/>
        <v>-</v>
      </c>
      <c r="AL60" s="38" t="str">
        <f t="shared" si="32"/>
        <v>-</v>
      </c>
      <c r="AM60" s="37" t="str">
        <f t="shared" si="33"/>
        <v>-</v>
      </c>
      <c r="AN60" s="38" t="str">
        <f t="shared" si="34"/>
        <v>-</v>
      </c>
      <c r="AO60" s="37" t="str">
        <f t="shared" si="35"/>
        <v>-</v>
      </c>
      <c r="AP60" s="38" t="str">
        <f t="shared" si="36"/>
        <v>-</v>
      </c>
      <c r="AQ60" s="37" t="str">
        <f t="shared" si="37"/>
        <v>-</v>
      </c>
      <c r="AR60" s="38" t="str">
        <f t="shared" si="38"/>
        <v>-</v>
      </c>
      <c r="AS60" s="37" t="str">
        <f t="shared" si="39"/>
        <v>-</v>
      </c>
      <c r="AT60" s="38" t="str">
        <f t="shared" si="40"/>
        <v>-</v>
      </c>
      <c r="AU60" s="37" t="str">
        <f t="shared" si="41"/>
        <v>-</v>
      </c>
      <c r="AV60" s="38" t="str">
        <f t="shared" si="42"/>
        <v>-</v>
      </c>
      <c r="AW60" s="37" t="str">
        <f t="shared" si="43"/>
        <v>-</v>
      </c>
      <c r="AX60" s="38" t="str">
        <f t="shared" si="44"/>
        <v>-</v>
      </c>
      <c r="AY60" s="39">
        <v>2122346</v>
      </c>
      <c r="AZ60" s="40">
        <v>0.6040625</v>
      </c>
      <c r="BA60" s="41">
        <v>0.604212962962963</v>
      </c>
      <c r="BB60" s="42">
        <v>0.6471180555555556</v>
      </c>
      <c r="BC60">
        <v>5</v>
      </c>
      <c r="BD60">
        <v>81</v>
      </c>
      <c r="BE60" s="42">
        <v>0.6135995370370371</v>
      </c>
      <c r="BF60" s="45">
        <v>83</v>
      </c>
      <c r="BG60" s="42">
        <v>0.6185995370370371</v>
      </c>
      <c r="BH60">
        <v>85</v>
      </c>
      <c r="BI60" s="42">
        <v>0.6268981481481481</v>
      </c>
      <c r="BJ60">
        <v>84</v>
      </c>
      <c r="BK60" s="42">
        <v>0.6343402777777778</v>
      </c>
      <c r="BL60" s="45">
        <v>99</v>
      </c>
      <c r="BM60" s="42">
        <v>0.6468865740740741</v>
      </c>
      <c r="BO60" s="42"/>
      <c r="BR60" s="42"/>
      <c r="BU60" s="42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 s="17">
        <v>1</v>
      </c>
      <c r="B61" s="32" t="e">
        <f>VLOOKUP($AY61,INFO!$A$2:$D$151,3,0)</f>
        <v>#N/A</v>
      </c>
      <c r="C61" s="33" t="e">
        <f>VLOOKUP($AY61,INFO!$A$2:$B$151,2,0)</f>
        <v>#N/A</v>
      </c>
      <c r="D61" s="31" t="e">
        <f>VLOOKUP($AY61,INFO!$A$2:$E$151,5,0)</f>
        <v>#N/A</v>
      </c>
      <c r="E61" s="34">
        <f t="shared" si="0"/>
        <v>0.047546296296296364</v>
      </c>
      <c r="F61" s="35">
        <f t="shared" si="1"/>
        <v>5</v>
      </c>
      <c r="G61" s="35"/>
      <c r="H61" s="36" t="str">
        <f t="shared" si="2"/>
        <v>ST</v>
      </c>
      <c r="I61" s="37">
        <f t="shared" si="3"/>
        <v>0.013055555555555598</v>
      </c>
      <c r="J61" s="38">
        <f t="shared" si="4"/>
        <v>82</v>
      </c>
      <c r="K61" s="37">
        <f t="shared" si="5"/>
        <v>0.011168981481481488</v>
      </c>
      <c r="L61" s="38">
        <f t="shared" si="6"/>
        <v>85</v>
      </c>
      <c r="M61" s="37">
        <f t="shared" si="7"/>
        <v>0.013148148148148131</v>
      </c>
      <c r="N61" s="38">
        <f t="shared" si="8"/>
        <v>83</v>
      </c>
      <c r="O61" s="37">
        <f t="shared" si="9"/>
        <v>0.0055902777777777635</v>
      </c>
      <c r="P61" s="38">
        <f t="shared" si="10"/>
        <v>81</v>
      </c>
      <c r="Q61" s="37">
        <f t="shared" si="11"/>
        <v>0.004363425925925979</v>
      </c>
      <c r="R61" s="38">
        <f t="shared" si="12"/>
        <v>99</v>
      </c>
      <c r="S61" s="37">
        <f t="shared" si="13"/>
        <v>0.00021990740740740478</v>
      </c>
      <c r="T61" s="38" t="str">
        <f t="shared" si="14"/>
        <v>CI</v>
      </c>
      <c r="U61" s="37" t="str">
        <f t="shared" si="15"/>
        <v>-</v>
      </c>
      <c r="V61" s="38" t="str">
        <f t="shared" si="16"/>
        <v>-</v>
      </c>
      <c r="W61" s="37" t="str">
        <f t="shared" si="17"/>
        <v>-</v>
      </c>
      <c r="X61" s="38" t="str">
        <f t="shared" si="18"/>
        <v>-</v>
      </c>
      <c r="Y61" s="37" t="str">
        <f t="shared" si="19"/>
        <v>-</v>
      </c>
      <c r="Z61" s="38" t="str">
        <f t="shared" si="20"/>
        <v>-</v>
      </c>
      <c r="AA61" s="37" t="str">
        <f t="shared" si="21"/>
        <v>-</v>
      </c>
      <c r="AB61" s="38" t="str">
        <f t="shared" si="22"/>
        <v>-</v>
      </c>
      <c r="AC61" s="37" t="str">
        <f t="shared" si="23"/>
        <v>-</v>
      </c>
      <c r="AD61" s="38" t="str">
        <f t="shared" si="24"/>
        <v>-</v>
      </c>
      <c r="AE61" s="37" t="str">
        <f t="shared" si="25"/>
        <v>-</v>
      </c>
      <c r="AF61" s="38" t="str">
        <f t="shared" si="26"/>
        <v>-</v>
      </c>
      <c r="AG61" s="37" t="str">
        <f t="shared" si="27"/>
        <v>-</v>
      </c>
      <c r="AH61" s="38" t="str">
        <f t="shared" si="28"/>
        <v>-</v>
      </c>
      <c r="AI61" s="37" t="str">
        <f t="shared" si="29"/>
        <v>-</v>
      </c>
      <c r="AJ61" s="38" t="str">
        <f t="shared" si="30"/>
        <v>-</v>
      </c>
      <c r="AK61" s="37" t="str">
        <f t="shared" si="31"/>
        <v>-</v>
      </c>
      <c r="AL61" s="38" t="str">
        <f t="shared" si="32"/>
        <v>-</v>
      </c>
      <c r="AM61" s="37" t="str">
        <f t="shared" si="33"/>
        <v>-</v>
      </c>
      <c r="AN61" s="38" t="str">
        <f t="shared" si="34"/>
        <v>-</v>
      </c>
      <c r="AO61" s="37" t="str">
        <f t="shared" si="35"/>
        <v>-</v>
      </c>
      <c r="AP61" s="38" t="str">
        <f t="shared" si="36"/>
        <v>-</v>
      </c>
      <c r="AQ61" s="37" t="str">
        <f t="shared" si="37"/>
        <v>-</v>
      </c>
      <c r="AR61" s="38" t="str">
        <f t="shared" si="38"/>
        <v>-</v>
      </c>
      <c r="AS61" s="37" t="str">
        <f t="shared" si="39"/>
        <v>-</v>
      </c>
      <c r="AT61" s="38" t="str">
        <f t="shared" si="40"/>
        <v>-</v>
      </c>
      <c r="AU61" s="37" t="str">
        <f t="shared" si="41"/>
        <v>-</v>
      </c>
      <c r="AV61" s="38" t="str">
        <f t="shared" si="42"/>
        <v>-</v>
      </c>
      <c r="AW61" s="37" t="str">
        <f t="shared" si="43"/>
        <v>-</v>
      </c>
      <c r="AX61" s="38" t="str">
        <f t="shared" si="44"/>
        <v>-</v>
      </c>
      <c r="AY61" s="39">
        <v>2061796</v>
      </c>
      <c r="AZ61" s="40">
        <v>0.5910069444444445</v>
      </c>
      <c r="BA61" s="41">
        <v>0.6007291666666666</v>
      </c>
      <c r="BB61" s="42">
        <v>0.648275462962963</v>
      </c>
      <c r="BC61">
        <v>5</v>
      </c>
      <c r="BD61">
        <v>82</v>
      </c>
      <c r="BE61" s="42">
        <v>0.6137847222222222</v>
      </c>
      <c r="BF61" s="45">
        <v>85</v>
      </c>
      <c r="BG61" s="42">
        <v>0.6249537037037037</v>
      </c>
      <c r="BH61">
        <v>83</v>
      </c>
      <c r="BI61" s="42">
        <v>0.6381018518518519</v>
      </c>
      <c r="BJ61">
        <v>81</v>
      </c>
      <c r="BK61" s="42">
        <v>0.6436921296296296</v>
      </c>
      <c r="BL61" s="45">
        <v>99</v>
      </c>
      <c r="BM61" s="42">
        <v>0.6480555555555556</v>
      </c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 s="17">
        <v>1</v>
      </c>
      <c r="B62" s="32" t="str">
        <f>VLOOKUP($AY62,INFO!$A$2:$D$151,3,0)</f>
        <v>M14</v>
      </c>
      <c r="C62" s="33" t="str">
        <f>VLOOKUP($AY62,INFO!$A$2:$B$151,2,0)</f>
        <v>BELAN Radek</v>
      </c>
      <c r="D62" s="31">
        <f>VLOOKUP($AY62,INFO!$A$2:$E$151,5,0)</f>
        <v>0</v>
      </c>
      <c r="E62" s="34">
        <f t="shared" si="0"/>
        <v>0.061689814814814836</v>
      </c>
      <c r="F62" s="35">
        <f t="shared" si="1"/>
        <v>4</v>
      </c>
      <c r="G62" s="35"/>
      <c r="H62" s="36" t="str">
        <f t="shared" si="2"/>
        <v>ST</v>
      </c>
      <c r="I62" s="37">
        <f t="shared" si="3"/>
        <v>0.029456018518518534</v>
      </c>
      <c r="J62" s="38">
        <f t="shared" si="4"/>
        <v>85</v>
      </c>
      <c r="K62" s="37">
        <f t="shared" si="5"/>
        <v>0.020185185185185195</v>
      </c>
      <c r="L62" s="38">
        <f t="shared" si="6"/>
        <v>83</v>
      </c>
      <c r="M62" s="37">
        <f t="shared" si="7"/>
        <v>0.006192129629629561</v>
      </c>
      <c r="N62" s="38">
        <f t="shared" si="8"/>
        <v>81</v>
      </c>
      <c r="O62" s="37">
        <f t="shared" si="9"/>
        <v>0.005659722222222219</v>
      </c>
      <c r="P62" s="38">
        <f t="shared" si="10"/>
        <v>99</v>
      </c>
      <c r="Q62" s="37">
        <f t="shared" si="11"/>
        <v>0.00019675925925932702</v>
      </c>
      <c r="R62" s="38" t="str">
        <f t="shared" si="12"/>
        <v>CI</v>
      </c>
      <c r="S62" s="37" t="str">
        <f t="shared" si="13"/>
        <v>-</v>
      </c>
      <c r="T62" s="38" t="str">
        <f t="shared" si="14"/>
        <v>-</v>
      </c>
      <c r="U62" s="37" t="str">
        <f t="shared" si="15"/>
        <v>-</v>
      </c>
      <c r="V62" s="38" t="str">
        <f t="shared" si="16"/>
        <v>-</v>
      </c>
      <c r="W62" s="37" t="str">
        <f t="shared" si="17"/>
        <v>-</v>
      </c>
      <c r="X62" s="38" t="str">
        <f t="shared" si="18"/>
        <v>-</v>
      </c>
      <c r="Y62" s="37" t="str">
        <f t="shared" si="19"/>
        <v>-</v>
      </c>
      <c r="Z62" s="38" t="str">
        <f t="shared" si="20"/>
        <v>-</v>
      </c>
      <c r="AA62" s="37" t="str">
        <f t="shared" si="21"/>
        <v>-</v>
      </c>
      <c r="AB62" s="38" t="str">
        <f t="shared" si="22"/>
        <v>-</v>
      </c>
      <c r="AC62" s="37" t="str">
        <f t="shared" si="23"/>
        <v>-</v>
      </c>
      <c r="AD62" s="38" t="str">
        <f t="shared" si="24"/>
        <v>-</v>
      </c>
      <c r="AE62" s="37" t="str">
        <f t="shared" si="25"/>
        <v>-</v>
      </c>
      <c r="AF62" s="38" t="str">
        <f t="shared" si="26"/>
        <v>-</v>
      </c>
      <c r="AG62" s="37" t="str">
        <f t="shared" si="27"/>
        <v>-</v>
      </c>
      <c r="AH62" s="38" t="str">
        <f t="shared" si="28"/>
        <v>-</v>
      </c>
      <c r="AI62" s="37" t="str">
        <f t="shared" si="29"/>
        <v>-</v>
      </c>
      <c r="AJ62" s="38" t="str">
        <f t="shared" si="30"/>
        <v>-</v>
      </c>
      <c r="AK62" s="37" t="str">
        <f t="shared" si="31"/>
        <v>-</v>
      </c>
      <c r="AL62" s="38" t="str">
        <f t="shared" si="32"/>
        <v>-</v>
      </c>
      <c r="AM62" s="37" t="str">
        <f t="shared" si="33"/>
        <v>-</v>
      </c>
      <c r="AN62" s="38" t="str">
        <f t="shared" si="34"/>
        <v>-</v>
      </c>
      <c r="AO62" s="37" t="str">
        <f t="shared" si="35"/>
        <v>-</v>
      </c>
      <c r="AP62" s="38" t="str">
        <f t="shared" si="36"/>
        <v>-</v>
      </c>
      <c r="AQ62" s="37" t="str">
        <f t="shared" si="37"/>
        <v>-</v>
      </c>
      <c r="AR62" s="38" t="str">
        <f t="shared" si="38"/>
        <v>-</v>
      </c>
      <c r="AS62" s="37" t="str">
        <f t="shared" si="39"/>
        <v>-</v>
      </c>
      <c r="AT62" s="38" t="str">
        <f t="shared" si="40"/>
        <v>-</v>
      </c>
      <c r="AU62" s="37" t="str">
        <f t="shared" si="41"/>
        <v>-</v>
      </c>
      <c r="AV62" s="38" t="str">
        <f t="shared" si="42"/>
        <v>-</v>
      </c>
      <c r="AW62" s="37" t="str">
        <f t="shared" si="43"/>
        <v>-</v>
      </c>
      <c r="AX62" s="38" t="str">
        <f t="shared" si="44"/>
        <v>-</v>
      </c>
      <c r="AY62" s="39">
        <v>411483</v>
      </c>
      <c r="AZ62" s="40">
        <v>0.5834953703703704</v>
      </c>
      <c r="BA62" s="41">
        <v>0.5868402777777778</v>
      </c>
      <c r="BB62" s="42">
        <v>0.6485300925925926</v>
      </c>
      <c r="BC62">
        <v>4</v>
      </c>
      <c r="BD62">
        <v>85</v>
      </c>
      <c r="BE62" s="42">
        <v>0.6162962962962963</v>
      </c>
      <c r="BF62" s="45">
        <v>83</v>
      </c>
      <c r="BG62" s="42">
        <v>0.6364814814814815</v>
      </c>
      <c r="BH62">
        <v>81</v>
      </c>
      <c r="BI62" s="42">
        <v>0.6426736111111111</v>
      </c>
      <c r="BJ62">
        <v>99</v>
      </c>
      <c r="BK62" s="42">
        <v>0.6483333333333333</v>
      </c>
      <c r="BL62" s="42"/>
      <c r="BO62" s="42"/>
      <c r="BR62" s="42"/>
      <c r="BU62" s="42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44" ht="15" customHeight="1">
      <c r="A63" s="31">
        <v>1</v>
      </c>
      <c r="B63" s="32" t="str">
        <f>VLOOKUP($AY63,INFO!$A$2:$D$151,3,0)</f>
        <v>D45</v>
      </c>
      <c r="C63" s="33" t="str">
        <f>VLOOKUP($AY63,INFO!$A$2:$B$151,2,0)</f>
        <v>HAŽMUKOVÁ Pavla</v>
      </c>
      <c r="D63" s="31" t="str">
        <f>VLOOKUP($AY63,INFO!$A$2:$E$151,5,0)</f>
        <v>GBM7656</v>
      </c>
      <c r="E63" s="34">
        <f t="shared" si="0"/>
        <v>0.04398148148148151</v>
      </c>
      <c r="F63" s="35">
        <f t="shared" si="1"/>
        <v>5</v>
      </c>
      <c r="G63" s="35"/>
      <c r="H63" s="36" t="str">
        <f t="shared" si="2"/>
        <v>ST</v>
      </c>
      <c r="I63" s="37">
        <f t="shared" si="3"/>
        <v>0.00592592592592589</v>
      </c>
      <c r="J63" s="38">
        <f t="shared" si="4"/>
        <v>81</v>
      </c>
      <c r="K63" s="37">
        <f t="shared" si="5"/>
        <v>0.003553240740740815</v>
      </c>
      <c r="L63" s="38">
        <f t="shared" si="6"/>
        <v>83</v>
      </c>
      <c r="M63" s="37">
        <f t="shared" si="7"/>
        <v>0.015555555555555545</v>
      </c>
      <c r="N63" s="38">
        <f t="shared" si="8"/>
        <v>84</v>
      </c>
      <c r="O63" s="37">
        <f t="shared" si="9"/>
        <v>0.010879629629629628</v>
      </c>
      <c r="P63" s="38">
        <f t="shared" si="10"/>
        <v>85</v>
      </c>
      <c r="Q63" s="37">
        <f t="shared" si="11"/>
        <v>0.007870370370370305</v>
      </c>
      <c r="R63" s="38">
        <f t="shared" si="12"/>
        <v>99</v>
      </c>
      <c r="S63" s="37">
        <f t="shared" si="13"/>
        <v>0.00019675925925932702</v>
      </c>
      <c r="T63" s="38" t="str">
        <f t="shared" si="14"/>
        <v>CI</v>
      </c>
      <c r="U63" s="37" t="str">
        <f t="shared" si="15"/>
        <v>-</v>
      </c>
      <c r="V63" s="38" t="str">
        <f t="shared" si="16"/>
        <v>-</v>
      </c>
      <c r="W63" s="37" t="str">
        <f t="shared" si="17"/>
        <v>-</v>
      </c>
      <c r="X63" s="38" t="str">
        <f t="shared" si="18"/>
        <v>-</v>
      </c>
      <c r="Y63" s="37" t="str">
        <f t="shared" si="19"/>
        <v>-</v>
      </c>
      <c r="Z63" s="38" t="str">
        <f t="shared" si="20"/>
        <v>-</v>
      </c>
      <c r="AA63" s="37" t="str">
        <f t="shared" si="21"/>
        <v>-</v>
      </c>
      <c r="AB63" s="38" t="str">
        <f t="shared" si="22"/>
        <v>-</v>
      </c>
      <c r="AC63" s="37" t="str">
        <f t="shared" si="23"/>
        <v>-</v>
      </c>
      <c r="AD63" s="38" t="str">
        <f t="shared" si="24"/>
        <v>-</v>
      </c>
      <c r="AE63" s="37" t="str">
        <f t="shared" si="25"/>
        <v>-</v>
      </c>
      <c r="AF63" s="38" t="str">
        <f t="shared" si="26"/>
        <v>-</v>
      </c>
      <c r="AG63" s="37" t="str">
        <f t="shared" si="27"/>
        <v>-</v>
      </c>
      <c r="AH63" s="38" t="str">
        <f t="shared" si="28"/>
        <v>-</v>
      </c>
      <c r="AI63" s="37" t="str">
        <f t="shared" si="29"/>
        <v>-</v>
      </c>
      <c r="AJ63" s="38" t="str">
        <f t="shared" si="30"/>
        <v>-</v>
      </c>
      <c r="AK63" s="37" t="str">
        <f t="shared" si="31"/>
        <v>-</v>
      </c>
      <c r="AL63" s="38" t="str">
        <f t="shared" si="32"/>
        <v>-</v>
      </c>
      <c r="AM63" s="37" t="str">
        <f t="shared" si="33"/>
        <v>-</v>
      </c>
      <c r="AN63" s="38" t="str">
        <f t="shared" si="34"/>
        <v>-</v>
      </c>
      <c r="AO63" s="37" t="str">
        <f t="shared" si="35"/>
        <v>-</v>
      </c>
      <c r="AP63" s="38" t="str">
        <f t="shared" si="36"/>
        <v>-</v>
      </c>
      <c r="AQ63" s="37" t="str">
        <f t="shared" si="37"/>
        <v>-</v>
      </c>
      <c r="AR63" s="38" t="str">
        <f t="shared" si="38"/>
        <v>-</v>
      </c>
      <c r="AS63" s="37" t="str">
        <f t="shared" si="39"/>
        <v>-</v>
      </c>
      <c r="AT63" s="38" t="str">
        <f t="shared" si="40"/>
        <v>-</v>
      </c>
      <c r="AU63" s="37" t="str">
        <f t="shared" si="41"/>
        <v>-</v>
      </c>
      <c r="AV63" s="38" t="str">
        <f t="shared" si="42"/>
        <v>-</v>
      </c>
      <c r="AW63" s="37" t="str">
        <f t="shared" si="43"/>
        <v>-</v>
      </c>
      <c r="AX63" s="38" t="str">
        <f t="shared" si="44"/>
        <v>-</v>
      </c>
      <c r="AY63" s="43">
        <v>2126266</v>
      </c>
      <c r="AZ63" s="41">
        <v>0.5992939814814815</v>
      </c>
      <c r="BA63" s="41">
        <v>0.607662037037037</v>
      </c>
      <c r="BB63" s="41">
        <v>0.6516435185185185</v>
      </c>
      <c r="BC63" s="6">
        <v>5</v>
      </c>
      <c r="BD63" s="6">
        <v>81</v>
      </c>
      <c r="BE63" s="41">
        <v>0.6135879629629629</v>
      </c>
      <c r="BF63" s="43">
        <v>83</v>
      </c>
      <c r="BG63" s="41">
        <v>0.6171412037037037</v>
      </c>
      <c r="BH63" s="6">
        <v>84</v>
      </c>
      <c r="BI63" s="41">
        <v>0.6326967592592593</v>
      </c>
      <c r="BJ63" s="6">
        <v>85</v>
      </c>
      <c r="BK63" s="41">
        <v>0.6435763888888889</v>
      </c>
      <c r="BL63" s="43">
        <v>99</v>
      </c>
      <c r="BM63" s="41">
        <v>0.6514467592592592</v>
      </c>
      <c r="BN63" s="6"/>
      <c r="BO63" s="41"/>
      <c r="BP63" s="6"/>
      <c r="BQ63" s="6"/>
      <c r="BR63" s="41"/>
      <c r="BS63" s="6"/>
      <c r="BT63" s="6"/>
      <c r="BU63" s="41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</row>
    <row r="64" spans="1:256" ht="15" customHeight="1">
      <c r="A64" s="17">
        <v>1</v>
      </c>
      <c r="B64" s="32" t="str">
        <f>VLOOKUP($AY64,INFO!$A$2:$D$151,3,0)</f>
        <v>M50</v>
      </c>
      <c r="C64" s="33" t="str">
        <f>VLOOKUP($AY64,INFO!$A$2:$B$151,2,0)</f>
        <v>ŽÁČEK Zbyněk</v>
      </c>
      <c r="D64" s="31" t="str">
        <f>VLOOKUP($AY64,INFO!$A$2:$E$151,5,0)</f>
        <v>GBM7107</v>
      </c>
      <c r="E64" s="34">
        <f t="shared" si="0"/>
        <v>0.04396990740740736</v>
      </c>
      <c r="F64" s="35">
        <f t="shared" si="1"/>
        <v>5</v>
      </c>
      <c r="G64" s="35"/>
      <c r="H64" s="36" t="str">
        <f t="shared" si="2"/>
        <v>ST</v>
      </c>
      <c r="I64" s="37">
        <f t="shared" si="3"/>
        <v>0.012835648148148082</v>
      </c>
      <c r="J64" s="38">
        <f t="shared" si="4"/>
        <v>82</v>
      </c>
      <c r="K64" s="37">
        <f t="shared" si="5"/>
        <v>0.011990740740740802</v>
      </c>
      <c r="L64" s="38">
        <f t="shared" si="6"/>
        <v>84</v>
      </c>
      <c r="M64" s="37">
        <f t="shared" si="7"/>
        <v>0.005763888888888791</v>
      </c>
      <c r="N64" s="38">
        <f t="shared" si="8"/>
        <v>85</v>
      </c>
      <c r="O64" s="37">
        <f t="shared" si="9"/>
        <v>0.00940972222222225</v>
      </c>
      <c r="P64" s="38">
        <f t="shared" si="10"/>
        <v>83</v>
      </c>
      <c r="Q64" s="37">
        <f t="shared" si="11"/>
        <v>0.0037962962962962976</v>
      </c>
      <c r="R64" s="38">
        <f t="shared" si="12"/>
        <v>99</v>
      </c>
      <c r="S64" s="37">
        <f t="shared" si="13"/>
        <v>0.00017361111111113825</v>
      </c>
      <c r="T64" s="38" t="str">
        <f t="shared" si="14"/>
        <v>CI</v>
      </c>
      <c r="U64" s="37" t="str">
        <f t="shared" si="15"/>
        <v>-</v>
      </c>
      <c r="V64" s="38" t="str">
        <f t="shared" si="16"/>
        <v>-</v>
      </c>
      <c r="W64" s="37" t="str">
        <f t="shared" si="17"/>
        <v>-</v>
      </c>
      <c r="X64" s="38" t="str">
        <f t="shared" si="18"/>
        <v>-</v>
      </c>
      <c r="Y64" s="37" t="str">
        <f t="shared" si="19"/>
        <v>-</v>
      </c>
      <c r="Z64" s="38" t="str">
        <f t="shared" si="20"/>
        <v>-</v>
      </c>
      <c r="AA64" s="37" t="str">
        <f t="shared" si="21"/>
        <v>-</v>
      </c>
      <c r="AB64" s="38" t="str">
        <f t="shared" si="22"/>
        <v>-</v>
      </c>
      <c r="AC64" s="37" t="str">
        <f t="shared" si="23"/>
        <v>-</v>
      </c>
      <c r="AD64" s="38" t="str">
        <f t="shared" si="24"/>
        <v>-</v>
      </c>
      <c r="AE64" s="37" t="str">
        <f t="shared" si="25"/>
        <v>-</v>
      </c>
      <c r="AF64" s="38" t="str">
        <f t="shared" si="26"/>
        <v>-</v>
      </c>
      <c r="AG64" s="37" t="str">
        <f t="shared" si="27"/>
        <v>-</v>
      </c>
      <c r="AH64" s="38" t="str">
        <f t="shared" si="28"/>
        <v>-</v>
      </c>
      <c r="AI64" s="37" t="str">
        <f t="shared" si="29"/>
        <v>-</v>
      </c>
      <c r="AJ64" s="38" t="str">
        <f t="shared" si="30"/>
        <v>-</v>
      </c>
      <c r="AK64" s="37" t="str">
        <f t="shared" si="31"/>
        <v>-</v>
      </c>
      <c r="AL64" s="38" t="str">
        <f t="shared" si="32"/>
        <v>-</v>
      </c>
      <c r="AM64" s="37" t="str">
        <f t="shared" si="33"/>
        <v>-</v>
      </c>
      <c r="AN64" s="38" t="str">
        <f t="shared" si="34"/>
        <v>-</v>
      </c>
      <c r="AO64" s="37" t="str">
        <f t="shared" si="35"/>
        <v>-</v>
      </c>
      <c r="AP64" s="38" t="str">
        <f t="shared" si="36"/>
        <v>-</v>
      </c>
      <c r="AQ64" s="37" t="str">
        <f t="shared" si="37"/>
        <v>-</v>
      </c>
      <c r="AR64" s="38" t="str">
        <f t="shared" si="38"/>
        <v>-</v>
      </c>
      <c r="AS64" s="37" t="str">
        <f t="shared" si="39"/>
        <v>-</v>
      </c>
      <c r="AT64" s="38" t="str">
        <f t="shared" si="40"/>
        <v>-</v>
      </c>
      <c r="AU64" s="37" t="str">
        <f t="shared" si="41"/>
        <v>-</v>
      </c>
      <c r="AV64" s="38" t="str">
        <f t="shared" si="42"/>
        <v>-</v>
      </c>
      <c r="AW64" s="37" t="str">
        <f t="shared" si="43"/>
        <v>-</v>
      </c>
      <c r="AX64" s="38" t="str">
        <f t="shared" si="44"/>
        <v>-</v>
      </c>
      <c r="AY64" s="39">
        <v>2032122</v>
      </c>
      <c r="AZ64" s="40">
        <v>0.6107407407407407</v>
      </c>
      <c r="BA64" s="41">
        <v>0.6111458333333334</v>
      </c>
      <c r="BB64" s="42">
        <v>0.6551157407407407</v>
      </c>
      <c r="BC64">
        <v>5</v>
      </c>
      <c r="BD64">
        <v>82</v>
      </c>
      <c r="BE64" s="42">
        <v>0.6239814814814815</v>
      </c>
      <c r="BF64" s="45">
        <v>84</v>
      </c>
      <c r="BG64" s="42">
        <v>0.6359722222222223</v>
      </c>
      <c r="BH64">
        <v>85</v>
      </c>
      <c r="BI64" s="42">
        <v>0.6417361111111111</v>
      </c>
      <c r="BJ64">
        <v>83</v>
      </c>
      <c r="BK64" s="42">
        <v>0.6511458333333333</v>
      </c>
      <c r="BL64" s="45">
        <v>99</v>
      </c>
      <c r="BM64" s="42">
        <v>0.6549421296296296</v>
      </c>
      <c r="BO64" s="42"/>
      <c r="BR64" s="42"/>
      <c r="BU64" s="42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customHeight="1">
      <c r="A65" s="17">
        <v>1</v>
      </c>
      <c r="B65" s="32" t="str">
        <f>VLOOKUP($AY65,INFO!$A$2:$D$151,3,0)</f>
        <v>M50</v>
      </c>
      <c r="C65" s="33" t="str">
        <f>VLOOKUP($AY65,INFO!$A$2:$B$151,2,0)</f>
        <v>MOKRÝ Pavel </v>
      </c>
      <c r="D65" s="31" t="str">
        <f>VLOOKUP($AY65,INFO!$A$2:$E$151,5,0)</f>
        <v>GBM6801</v>
      </c>
      <c r="E65" s="34">
        <f t="shared" si="0"/>
        <v>0.04935185185185187</v>
      </c>
      <c r="F65" s="35">
        <f t="shared" si="1"/>
        <v>5</v>
      </c>
      <c r="G65" s="35"/>
      <c r="H65" s="36" t="str">
        <f t="shared" si="2"/>
        <v>ST</v>
      </c>
      <c r="I65" s="37">
        <f t="shared" si="3"/>
        <v>0.015532407407407356</v>
      </c>
      <c r="J65" s="38">
        <f t="shared" si="4"/>
        <v>82</v>
      </c>
      <c r="K65" s="37">
        <f t="shared" si="5"/>
        <v>0.00708333333333333</v>
      </c>
      <c r="L65" s="38">
        <f t="shared" si="6"/>
        <v>85</v>
      </c>
      <c r="M65" s="37">
        <f t="shared" si="7"/>
        <v>0.006759259259259354</v>
      </c>
      <c r="N65" s="38">
        <f t="shared" si="8"/>
        <v>84</v>
      </c>
      <c r="O65" s="37">
        <f t="shared" si="9"/>
        <v>0.015405092592592595</v>
      </c>
      <c r="P65" s="38">
        <f t="shared" si="10"/>
        <v>83</v>
      </c>
      <c r="Q65" s="37">
        <f t="shared" si="11"/>
        <v>0.004351851851851829</v>
      </c>
      <c r="R65" s="38">
        <f t="shared" si="12"/>
        <v>99</v>
      </c>
      <c r="S65" s="37">
        <f t="shared" si="13"/>
        <v>0.00021990740740740478</v>
      </c>
      <c r="T65" s="38" t="str">
        <f t="shared" si="14"/>
        <v>CI</v>
      </c>
      <c r="U65" s="37" t="str">
        <f t="shared" si="15"/>
        <v>-</v>
      </c>
      <c r="V65" s="38" t="str">
        <f t="shared" si="16"/>
        <v>-</v>
      </c>
      <c r="W65" s="37" t="str">
        <f t="shared" si="17"/>
        <v>-</v>
      </c>
      <c r="X65" s="38" t="str">
        <f t="shared" si="18"/>
        <v>-</v>
      </c>
      <c r="Y65" s="37" t="str">
        <f t="shared" si="19"/>
        <v>-</v>
      </c>
      <c r="Z65" s="38" t="str">
        <f t="shared" si="20"/>
        <v>-</v>
      </c>
      <c r="AA65" s="37" t="str">
        <f t="shared" si="21"/>
        <v>-</v>
      </c>
      <c r="AB65" s="38" t="str">
        <f t="shared" si="22"/>
        <v>-</v>
      </c>
      <c r="AC65" s="37" t="str">
        <f t="shared" si="23"/>
        <v>-</v>
      </c>
      <c r="AD65" s="38" t="str">
        <f t="shared" si="24"/>
        <v>-</v>
      </c>
      <c r="AE65" s="37" t="str">
        <f t="shared" si="25"/>
        <v>-</v>
      </c>
      <c r="AF65" s="38" t="str">
        <f t="shared" si="26"/>
        <v>-</v>
      </c>
      <c r="AG65" s="37" t="str">
        <f t="shared" si="27"/>
        <v>-</v>
      </c>
      <c r="AH65" s="38" t="str">
        <f t="shared" si="28"/>
        <v>-</v>
      </c>
      <c r="AI65" s="37" t="str">
        <f t="shared" si="29"/>
        <v>-</v>
      </c>
      <c r="AJ65" s="38" t="str">
        <f t="shared" si="30"/>
        <v>-</v>
      </c>
      <c r="AK65" s="37" t="str">
        <f t="shared" si="31"/>
        <v>-</v>
      </c>
      <c r="AL65" s="38" t="str">
        <f t="shared" si="32"/>
        <v>-</v>
      </c>
      <c r="AM65" s="37" t="str">
        <f t="shared" si="33"/>
        <v>-</v>
      </c>
      <c r="AN65" s="38" t="str">
        <f t="shared" si="34"/>
        <v>-</v>
      </c>
      <c r="AO65" s="37" t="str">
        <f t="shared" si="35"/>
        <v>-</v>
      </c>
      <c r="AP65" s="38" t="str">
        <f t="shared" si="36"/>
        <v>-</v>
      </c>
      <c r="AQ65" s="37" t="str">
        <f t="shared" si="37"/>
        <v>-</v>
      </c>
      <c r="AR65" s="38" t="str">
        <f t="shared" si="38"/>
        <v>-</v>
      </c>
      <c r="AS65" s="37" t="str">
        <f t="shared" si="39"/>
        <v>-</v>
      </c>
      <c r="AT65" s="38" t="str">
        <f t="shared" si="40"/>
        <v>-</v>
      </c>
      <c r="AU65" s="37" t="str">
        <f t="shared" si="41"/>
        <v>-</v>
      </c>
      <c r="AV65" s="38" t="str">
        <f t="shared" si="42"/>
        <v>-</v>
      </c>
      <c r="AW65" s="37" t="str">
        <f t="shared" si="43"/>
        <v>-</v>
      </c>
      <c r="AX65" s="38" t="str">
        <f t="shared" si="44"/>
        <v>-</v>
      </c>
      <c r="AY65" s="39">
        <v>7006801</v>
      </c>
      <c r="AZ65" s="40">
        <v>0.6036574074074074</v>
      </c>
      <c r="BA65" s="41">
        <v>0.6041898148148148</v>
      </c>
      <c r="BB65" s="42">
        <v>0.6535416666666667</v>
      </c>
      <c r="BC65">
        <v>5</v>
      </c>
      <c r="BD65">
        <v>82</v>
      </c>
      <c r="BE65" s="42">
        <v>0.6197222222222222</v>
      </c>
      <c r="BF65" s="45">
        <v>85</v>
      </c>
      <c r="BG65" s="42">
        <v>0.6268055555555555</v>
      </c>
      <c r="BH65">
        <v>84</v>
      </c>
      <c r="BI65" s="42">
        <v>0.6335648148148149</v>
      </c>
      <c r="BJ65">
        <v>83</v>
      </c>
      <c r="BK65" s="42">
        <v>0.6489699074074075</v>
      </c>
      <c r="BL65" s="45">
        <v>99</v>
      </c>
      <c r="BM65" s="42">
        <v>0.6533217592592593</v>
      </c>
      <c r="BO65" s="42"/>
      <c r="BR65" s="42"/>
      <c r="BU65" s="42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customHeight="1">
      <c r="A66" s="17">
        <v>1</v>
      </c>
      <c r="B66" s="32" t="str">
        <f>VLOOKUP($AY66,INFO!$A$2:$D$151,3,0)</f>
        <v>M50</v>
      </c>
      <c r="C66" s="33" t="str">
        <f>VLOOKUP($AY66,INFO!$A$2:$B$151,2,0)</f>
        <v>HAŽMUK Ivo</v>
      </c>
      <c r="D66" s="31" t="str">
        <f>VLOOKUP($AY66,INFO!$A$2:$E$151,5,0)</f>
        <v>GBM7002</v>
      </c>
      <c r="E66" s="34">
        <f t="shared" si="0"/>
        <v>0.05622685185185183</v>
      </c>
      <c r="F66" s="35">
        <f t="shared" si="1"/>
        <v>5</v>
      </c>
      <c r="G66" s="35"/>
      <c r="H66" s="36" t="str">
        <f t="shared" si="2"/>
        <v>ST</v>
      </c>
      <c r="I66" s="37">
        <f t="shared" si="3"/>
        <v>0.01649305555555558</v>
      </c>
      <c r="J66" s="38">
        <f t="shared" si="4"/>
        <v>82</v>
      </c>
      <c r="K66" s="37">
        <f t="shared" si="5"/>
        <v>0.0075694444444444065</v>
      </c>
      <c r="L66" s="38">
        <f t="shared" si="6"/>
        <v>85</v>
      </c>
      <c r="M66" s="37">
        <f t="shared" si="7"/>
        <v>0.006435185185185155</v>
      </c>
      <c r="N66" s="38">
        <f t="shared" si="8"/>
        <v>84</v>
      </c>
      <c r="O66" s="37">
        <f t="shared" si="9"/>
        <v>0.02069444444444446</v>
      </c>
      <c r="P66" s="38">
        <f t="shared" si="10"/>
        <v>83</v>
      </c>
      <c r="Q66" s="37">
        <f t="shared" si="11"/>
        <v>0.004837962962963016</v>
      </c>
      <c r="R66" s="38">
        <f t="shared" si="12"/>
        <v>99</v>
      </c>
      <c r="S66" s="37">
        <f t="shared" si="13"/>
        <v>0.000196759259259216</v>
      </c>
      <c r="T66" s="38" t="str">
        <f t="shared" si="14"/>
        <v>CI</v>
      </c>
      <c r="U66" s="37" t="str">
        <f t="shared" si="15"/>
        <v>-</v>
      </c>
      <c r="V66" s="38" t="str">
        <f t="shared" si="16"/>
        <v>-</v>
      </c>
      <c r="W66" s="37" t="str">
        <f t="shared" si="17"/>
        <v>-</v>
      </c>
      <c r="X66" s="38" t="str">
        <f t="shared" si="18"/>
        <v>-</v>
      </c>
      <c r="Y66" s="37" t="str">
        <f t="shared" si="19"/>
        <v>-</v>
      </c>
      <c r="Z66" s="38" t="str">
        <f t="shared" si="20"/>
        <v>-</v>
      </c>
      <c r="AA66" s="37" t="str">
        <f t="shared" si="21"/>
        <v>-</v>
      </c>
      <c r="AB66" s="38" t="str">
        <f t="shared" si="22"/>
        <v>-</v>
      </c>
      <c r="AC66" s="37" t="str">
        <f t="shared" si="23"/>
        <v>-</v>
      </c>
      <c r="AD66" s="38" t="str">
        <f t="shared" si="24"/>
        <v>-</v>
      </c>
      <c r="AE66" s="37" t="str">
        <f t="shared" si="25"/>
        <v>-</v>
      </c>
      <c r="AF66" s="38" t="str">
        <f t="shared" si="26"/>
        <v>-</v>
      </c>
      <c r="AG66" s="37" t="str">
        <f t="shared" si="27"/>
        <v>-</v>
      </c>
      <c r="AH66" s="38" t="str">
        <f t="shared" si="28"/>
        <v>-</v>
      </c>
      <c r="AI66" s="37" t="str">
        <f t="shared" si="29"/>
        <v>-</v>
      </c>
      <c r="AJ66" s="38" t="str">
        <f t="shared" si="30"/>
        <v>-</v>
      </c>
      <c r="AK66" s="37" t="str">
        <f t="shared" si="31"/>
        <v>-</v>
      </c>
      <c r="AL66" s="38" t="str">
        <f t="shared" si="32"/>
        <v>-</v>
      </c>
      <c r="AM66" s="37" t="str">
        <f t="shared" si="33"/>
        <v>-</v>
      </c>
      <c r="AN66" s="38" t="str">
        <f t="shared" si="34"/>
        <v>-</v>
      </c>
      <c r="AO66" s="37" t="str">
        <f t="shared" si="35"/>
        <v>-</v>
      </c>
      <c r="AP66" s="38" t="str">
        <f t="shared" si="36"/>
        <v>-</v>
      </c>
      <c r="AQ66" s="37" t="str">
        <f t="shared" si="37"/>
        <v>-</v>
      </c>
      <c r="AR66" s="38" t="str">
        <f t="shared" si="38"/>
        <v>-</v>
      </c>
      <c r="AS66" s="37" t="str">
        <f t="shared" si="39"/>
        <v>-</v>
      </c>
      <c r="AT66" s="38" t="str">
        <f t="shared" si="40"/>
        <v>-</v>
      </c>
      <c r="AU66" s="37" t="str">
        <f t="shared" si="41"/>
        <v>-</v>
      </c>
      <c r="AV66" s="38" t="str">
        <f t="shared" si="42"/>
        <v>-</v>
      </c>
      <c r="AW66" s="37" t="str">
        <f t="shared" si="43"/>
        <v>-</v>
      </c>
      <c r="AX66" s="38" t="str">
        <f t="shared" si="44"/>
        <v>-</v>
      </c>
      <c r="AY66" s="39">
        <v>2060220</v>
      </c>
      <c r="AZ66" s="40">
        <v>0.5933217592592592</v>
      </c>
      <c r="BA66" s="41">
        <v>0.5972569444444444</v>
      </c>
      <c r="BB66" s="42">
        <v>0.6534837962962963</v>
      </c>
      <c r="BC66">
        <v>5</v>
      </c>
      <c r="BD66">
        <v>82</v>
      </c>
      <c r="BE66" s="42">
        <v>0.61375</v>
      </c>
      <c r="BF66" s="45">
        <v>85</v>
      </c>
      <c r="BG66" s="42">
        <v>0.6213194444444444</v>
      </c>
      <c r="BH66">
        <v>84</v>
      </c>
      <c r="BI66" s="42">
        <v>0.6277546296296296</v>
      </c>
      <c r="BJ66">
        <v>83</v>
      </c>
      <c r="BK66" s="42">
        <v>0.648449074074074</v>
      </c>
      <c r="BL66" s="45">
        <v>99</v>
      </c>
      <c r="BM66" s="42">
        <v>0.653287037037037</v>
      </c>
      <c r="BO66" s="42"/>
      <c r="BR66" s="42"/>
      <c r="BU66" s="42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customHeight="1">
      <c r="A67" s="17">
        <v>1</v>
      </c>
      <c r="B67" s="32" t="str">
        <f>VLOOKUP($AY67,INFO!$A$2:$D$151,3,0)</f>
        <v>M50</v>
      </c>
      <c r="C67" s="33" t="str">
        <f>VLOOKUP($AY67,INFO!$A$2:$B$151,2,0)</f>
        <v>ŠIMEČEK Jozef</v>
      </c>
      <c r="D67" s="31" t="str">
        <f>VLOOKUP($AY67,INFO!$A$2:$E$151,5,0)</f>
        <v>SVK</v>
      </c>
      <c r="E67" s="34">
        <f t="shared" si="0"/>
        <v>0.07493055555555561</v>
      </c>
      <c r="F67" s="35">
        <f t="shared" si="1"/>
        <v>4</v>
      </c>
      <c r="G67" s="35"/>
      <c r="H67" s="36" t="str">
        <f t="shared" si="2"/>
        <v>ST</v>
      </c>
      <c r="I67" s="37">
        <f t="shared" si="3"/>
        <v>0.014976851851851825</v>
      </c>
      <c r="J67" s="38">
        <f t="shared" si="4"/>
        <v>81</v>
      </c>
      <c r="K67" s="37">
        <f t="shared" si="5"/>
        <v>0.00491898148148151</v>
      </c>
      <c r="L67" s="38">
        <f t="shared" si="6"/>
        <v>83</v>
      </c>
      <c r="M67" s="37">
        <f t="shared" si="7"/>
        <v>0.03527777777777785</v>
      </c>
      <c r="N67" s="38">
        <f t="shared" si="8"/>
        <v>85</v>
      </c>
      <c r="O67" s="37">
        <f t="shared" si="9"/>
        <v>0.019583333333333286</v>
      </c>
      <c r="P67" s="38">
        <f t="shared" si="10"/>
        <v>99</v>
      </c>
      <c r="Q67" s="37">
        <f t="shared" si="11"/>
        <v>0.00017361111111113825</v>
      </c>
      <c r="R67" s="38" t="str">
        <f t="shared" si="12"/>
        <v>CI</v>
      </c>
      <c r="S67" s="37" t="str">
        <f t="shared" si="13"/>
        <v>-</v>
      </c>
      <c r="T67" s="38" t="str">
        <f t="shared" si="14"/>
        <v>-</v>
      </c>
      <c r="U67" s="37" t="str">
        <f t="shared" si="15"/>
        <v>-</v>
      </c>
      <c r="V67" s="38" t="str">
        <f t="shared" si="16"/>
        <v>-</v>
      </c>
      <c r="W67" s="37" t="str">
        <f t="shared" si="17"/>
        <v>-</v>
      </c>
      <c r="X67" s="38" t="str">
        <f t="shared" si="18"/>
        <v>-</v>
      </c>
      <c r="Y67" s="37" t="str">
        <f t="shared" si="19"/>
        <v>-</v>
      </c>
      <c r="Z67" s="38" t="str">
        <f t="shared" si="20"/>
        <v>-</v>
      </c>
      <c r="AA67" s="37" t="str">
        <f t="shared" si="21"/>
        <v>-</v>
      </c>
      <c r="AB67" s="38" t="str">
        <f t="shared" si="22"/>
        <v>-</v>
      </c>
      <c r="AC67" s="37" t="str">
        <f t="shared" si="23"/>
        <v>-</v>
      </c>
      <c r="AD67" s="38" t="str">
        <f t="shared" si="24"/>
        <v>-</v>
      </c>
      <c r="AE67" s="37" t="str">
        <f t="shared" si="25"/>
        <v>-</v>
      </c>
      <c r="AF67" s="38" t="str">
        <f t="shared" si="26"/>
        <v>-</v>
      </c>
      <c r="AG67" s="37" t="str">
        <f t="shared" si="27"/>
        <v>-</v>
      </c>
      <c r="AH67" s="38" t="str">
        <f t="shared" si="28"/>
        <v>-</v>
      </c>
      <c r="AI67" s="37" t="str">
        <f t="shared" si="29"/>
        <v>-</v>
      </c>
      <c r="AJ67" s="38" t="str">
        <f t="shared" si="30"/>
        <v>-</v>
      </c>
      <c r="AK67" s="37" t="str">
        <f t="shared" si="31"/>
        <v>-</v>
      </c>
      <c r="AL67" s="38" t="str">
        <f t="shared" si="32"/>
        <v>-</v>
      </c>
      <c r="AM67" s="37" t="str">
        <f t="shared" si="33"/>
        <v>-</v>
      </c>
      <c r="AN67" s="38" t="str">
        <f t="shared" si="34"/>
        <v>-</v>
      </c>
      <c r="AO67" s="37" t="str">
        <f t="shared" si="35"/>
        <v>-</v>
      </c>
      <c r="AP67" s="38" t="str">
        <f t="shared" si="36"/>
        <v>-</v>
      </c>
      <c r="AQ67" s="37" t="str">
        <f t="shared" si="37"/>
        <v>-</v>
      </c>
      <c r="AR67" s="38" t="str">
        <f t="shared" si="38"/>
        <v>-</v>
      </c>
      <c r="AS67" s="37" t="str">
        <f t="shared" si="39"/>
        <v>-</v>
      </c>
      <c r="AT67" s="38" t="str">
        <f t="shared" si="40"/>
        <v>-</v>
      </c>
      <c r="AU67" s="37" t="str">
        <f t="shared" si="41"/>
        <v>-</v>
      </c>
      <c r="AV67" s="38" t="str">
        <f t="shared" si="42"/>
        <v>-</v>
      </c>
      <c r="AW67" s="37" t="str">
        <f t="shared" si="43"/>
        <v>-</v>
      </c>
      <c r="AX67" s="38" t="str">
        <f t="shared" si="44"/>
        <v>-</v>
      </c>
      <c r="AY67" s="39">
        <v>416902</v>
      </c>
      <c r="AZ67" s="40">
        <v>0.5766319444444444</v>
      </c>
      <c r="BA67" s="41">
        <v>0.5798842592592592</v>
      </c>
      <c r="BB67" s="42">
        <v>0.6548148148148148</v>
      </c>
      <c r="BC67">
        <v>4</v>
      </c>
      <c r="BD67">
        <v>81</v>
      </c>
      <c r="BE67" s="42">
        <v>0.5948611111111111</v>
      </c>
      <c r="BF67" s="45">
        <v>83</v>
      </c>
      <c r="BG67" s="42">
        <v>0.5997800925925926</v>
      </c>
      <c r="BH67">
        <v>85</v>
      </c>
      <c r="BI67" s="42">
        <v>0.6350578703703704</v>
      </c>
      <c r="BJ67">
        <v>99</v>
      </c>
      <c r="BK67" s="42">
        <v>0.6546412037037037</v>
      </c>
      <c r="BL67" s="42"/>
      <c r="BO67" s="42"/>
      <c r="BR67" s="42"/>
      <c r="BU67" s="42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customHeight="1">
      <c r="A68" s="17">
        <v>1</v>
      </c>
      <c r="B68" s="32" t="str">
        <f>VLOOKUP($AY68,INFO!$A$2:$D$151,3,0)</f>
        <v>D16</v>
      </c>
      <c r="C68" s="33" t="str">
        <f>VLOOKUP($AY68,INFO!$A$2:$B$151,2,0)</f>
        <v>LECHANOVÁ Mia</v>
      </c>
      <c r="D68" s="31">
        <f>VLOOKUP($AY68,INFO!$A$2:$E$151,5,0)</f>
        <v>0</v>
      </c>
      <c r="E68" s="34">
        <f t="shared" si="0"/>
        <v>0.0846527777777778</v>
      </c>
      <c r="F68" s="35">
        <f t="shared" si="1"/>
        <v>4</v>
      </c>
      <c r="G68" s="35"/>
      <c r="H68" s="36" t="str">
        <f t="shared" si="2"/>
        <v>ST</v>
      </c>
      <c r="I68" s="37">
        <f t="shared" si="3"/>
        <v>0.02515046296296297</v>
      </c>
      <c r="J68" s="38">
        <f t="shared" si="4"/>
        <v>81</v>
      </c>
      <c r="K68" s="37">
        <f t="shared" si="5"/>
        <v>0.010740740740740717</v>
      </c>
      <c r="L68" s="38">
        <f t="shared" si="6"/>
        <v>83</v>
      </c>
      <c r="M68" s="37">
        <f t="shared" si="7"/>
        <v>0.025960648148148135</v>
      </c>
      <c r="N68" s="38">
        <f t="shared" si="8"/>
        <v>85</v>
      </c>
      <c r="O68" s="37">
        <f t="shared" si="9"/>
        <v>0.022453703703703698</v>
      </c>
      <c r="P68" s="38">
        <f t="shared" si="10"/>
        <v>99</v>
      </c>
      <c r="Q68" s="37">
        <f t="shared" si="11"/>
        <v>0.0003472222222222765</v>
      </c>
      <c r="R68" s="38" t="str">
        <f t="shared" si="12"/>
        <v>CI</v>
      </c>
      <c r="S68" s="37" t="str">
        <f t="shared" si="13"/>
        <v>-</v>
      </c>
      <c r="T68" s="38" t="str">
        <f t="shared" si="14"/>
        <v>-</v>
      </c>
      <c r="U68" s="37" t="str">
        <f t="shared" si="15"/>
        <v>-</v>
      </c>
      <c r="V68" s="38" t="str">
        <f t="shared" si="16"/>
        <v>-</v>
      </c>
      <c r="W68" s="37" t="str">
        <f t="shared" si="17"/>
        <v>-</v>
      </c>
      <c r="X68" s="38" t="str">
        <f t="shared" si="18"/>
        <v>-</v>
      </c>
      <c r="Y68" s="37" t="str">
        <f t="shared" si="19"/>
        <v>-</v>
      </c>
      <c r="Z68" s="38" t="str">
        <f t="shared" si="20"/>
        <v>-</v>
      </c>
      <c r="AA68" s="37" t="str">
        <f t="shared" si="21"/>
        <v>-</v>
      </c>
      <c r="AB68" s="38" t="str">
        <f t="shared" si="22"/>
        <v>-</v>
      </c>
      <c r="AC68" s="37" t="str">
        <f t="shared" si="23"/>
        <v>-</v>
      </c>
      <c r="AD68" s="38" t="str">
        <f t="shared" si="24"/>
        <v>-</v>
      </c>
      <c r="AE68" s="37" t="str">
        <f t="shared" si="25"/>
        <v>-</v>
      </c>
      <c r="AF68" s="38" t="str">
        <f t="shared" si="26"/>
        <v>-</v>
      </c>
      <c r="AG68" s="37" t="str">
        <f t="shared" si="27"/>
        <v>-</v>
      </c>
      <c r="AH68" s="38" t="str">
        <f t="shared" si="28"/>
        <v>-</v>
      </c>
      <c r="AI68" s="37" t="str">
        <f t="shared" si="29"/>
        <v>-</v>
      </c>
      <c r="AJ68" s="38" t="str">
        <f t="shared" si="30"/>
        <v>-</v>
      </c>
      <c r="AK68" s="37" t="str">
        <f t="shared" si="31"/>
        <v>-</v>
      </c>
      <c r="AL68" s="38" t="str">
        <f t="shared" si="32"/>
        <v>-</v>
      </c>
      <c r="AM68" s="37" t="str">
        <f t="shared" si="33"/>
        <v>-</v>
      </c>
      <c r="AN68" s="38" t="str">
        <f t="shared" si="34"/>
        <v>-</v>
      </c>
      <c r="AO68" s="37" t="str">
        <f t="shared" si="35"/>
        <v>-</v>
      </c>
      <c r="AP68" s="38" t="str">
        <f t="shared" si="36"/>
        <v>-</v>
      </c>
      <c r="AQ68" s="37" t="str">
        <f t="shared" si="37"/>
        <v>-</v>
      </c>
      <c r="AR68" s="38" t="str">
        <f t="shared" si="38"/>
        <v>-</v>
      </c>
      <c r="AS68" s="37" t="str">
        <f t="shared" si="39"/>
        <v>-</v>
      </c>
      <c r="AT68" s="38" t="str">
        <f t="shared" si="40"/>
        <v>-</v>
      </c>
      <c r="AU68" s="37" t="str">
        <f t="shared" si="41"/>
        <v>-</v>
      </c>
      <c r="AV68" s="38" t="str">
        <f t="shared" si="42"/>
        <v>-</v>
      </c>
      <c r="AW68" s="37" t="str">
        <f t="shared" si="43"/>
        <v>-</v>
      </c>
      <c r="AX68" s="38" t="str">
        <f t="shared" si="44"/>
        <v>-</v>
      </c>
      <c r="AY68" s="39">
        <v>2039785</v>
      </c>
      <c r="AZ68" s="40">
        <v>0.5764699074074074</v>
      </c>
      <c r="BA68" s="41">
        <v>0.5799189814814815</v>
      </c>
      <c r="BB68" s="42">
        <v>0.6645717592592593</v>
      </c>
      <c r="BC68">
        <v>4</v>
      </c>
      <c r="BD68">
        <v>81</v>
      </c>
      <c r="BE68" s="42">
        <v>0.6050694444444444</v>
      </c>
      <c r="BF68" s="45">
        <v>83</v>
      </c>
      <c r="BG68" s="42">
        <v>0.6158101851851852</v>
      </c>
      <c r="BH68">
        <v>85</v>
      </c>
      <c r="BI68" s="42">
        <v>0.6417708333333333</v>
      </c>
      <c r="BJ68">
        <v>99</v>
      </c>
      <c r="BK68" s="42">
        <v>0.664224537037037</v>
      </c>
      <c r="BL68" s="42"/>
      <c r="BO68" s="42"/>
      <c r="BR68" s="42"/>
      <c r="BU68" s="42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customHeight="1">
      <c r="A69" s="17">
        <v>1</v>
      </c>
      <c r="B69" s="32" t="str">
        <f>VLOOKUP($AY69,INFO!$A$2:$D$151,3,0)</f>
        <v>D55</v>
      </c>
      <c r="C69" s="33" t="str">
        <f>VLOOKUP($AY69,INFO!$A$2:$B$151,2,0)</f>
        <v>ŠIMEČKOVÁ Anna</v>
      </c>
      <c r="D69" s="31">
        <f>VLOOKUP($AY69,INFO!$A$2:$E$151,5,0)</f>
        <v>0</v>
      </c>
      <c r="E69" s="34">
        <f t="shared" si="0"/>
        <v>0.06282407407407409</v>
      </c>
      <c r="F69" s="35">
        <f t="shared" si="1"/>
        <v>6</v>
      </c>
      <c r="G69" s="35"/>
      <c r="H69" s="36" t="str">
        <f t="shared" si="2"/>
        <v>ST</v>
      </c>
      <c r="I69" s="37">
        <f t="shared" si="3"/>
        <v>0.011585648148148109</v>
      </c>
      <c r="J69" s="38">
        <f t="shared" si="4"/>
        <v>81</v>
      </c>
      <c r="K69" s="37">
        <f t="shared" si="5"/>
        <v>0.004120370370370385</v>
      </c>
      <c r="L69" s="38">
        <f t="shared" si="6"/>
        <v>83</v>
      </c>
      <c r="M69" s="37">
        <f t="shared" si="7"/>
        <v>0.017986111111111147</v>
      </c>
      <c r="N69" s="38">
        <f t="shared" si="8"/>
        <v>84</v>
      </c>
      <c r="O69" s="37">
        <f t="shared" si="9"/>
        <v>0.011620370370370336</v>
      </c>
      <c r="P69" s="38">
        <f t="shared" si="10"/>
        <v>85</v>
      </c>
      <c r="Q69" s="37">
        <f t="shared" si="11"/>
        <v>0.009328703703703756</v>
      </c>
      <c r="R69" s="38">
        <f t="shared" si="12"/>
        <v>82</v>
      </c>
      <c r="S69" s="37">
        <f t="shared" si="13"/>
        <v>0.00793981481481476</v>
      </c>
      <c r="T69" s="38">
        <f t="shared" si="14"/>
        <v>99</v>
      </c>
      <c r="U69" s="37">
        <f t="shared" si="15"/>
        <v>0.00024305555555559355</v>
      </c>
      <c r="V69" s="38" t="str">
        <f t="shared" si="16"/>
        <v>CI</v>
      </c>
      <c r="W69" s="37" t="str">
        <f t="shared" si="17"/>
        <v>-</v>
      </c>
      <c r="X69" s="38" t="str">
        <f t="shared" si="18"/>
        <v>-</v>
      </c>
      <c r="Y69" s="37" t="str">
        <f t="shared" si="19"/>
        <v>-</v>
      </c>
      <c r="Z69" s="38" t="str">
        <f t="shared" si="20"/>
        <v>-</v>
      </c>
      <c r="AA69" s="37" t="str">
        <f t="shared" si="21"/>
        <v>-</v>
      </c>
      <c r="AB69" s="38" t="str">
        <f t="shared" si="22"/>
        <v>-</v>
      </c>
      <c r="AC69" s="37" t="str">
        <f t="shared" si="23"/>
        <v>-</v>
      </c>
      <c r="AD69" s="38" t="str">
        <f t="shared" si="24"/>
        <v>-</v>
      </c>
      <c r="AE69" s="37" t="str">
        <f t="shared" si="25"/>
        <v>-</v>
      </c>
      <c r="AF69" s="38" t="str">
        <f t="shared" si="26"/>
        <v>-</v>
      </c>
      <c r="AG69" s="37" t="str">
        <f t="shared" si="27"/>
        <v>-</v>
      </c>
      <c r="AH69" s="38" t="str">
        <f t="shared" si="28"/>
        <v>-</v>
      </c>
      <c r="AI69" s="37" t="str">
        <f t="shared" si="29"/>
        <v>-</v>
      </c>
      <c r="AJ69" s="38" t="str">
        <f t="shared" si="30"/>
        <v>-</v>
      </c>
      <c r="AK69" s="37" t="str">
        <f t="shared" si="31"/>
        <v>-</v>
      </c>
      <c r="AL69" s="38" t="str">
        <f t="shared" si="32"/>
        <v>-</v>
      </c>
      <c r="AM69" s="37" t="str">
        <f t="shared" si="33"/>
        <v>-</v>
      </c>
      <c r="AN69" s="38" t="str">
        <f t="shared" si="34"/>
        <v>-</v>
      </c>
      <c r="AO69" s="37" t="str">
        <f t="shared" si="35"/>
        <v>-</v>
      </c>
      <c r="AP69" s="38" t="str">
        <f t="shared" si="36"/>
        <v>-</v>
      </c>
      <c r="AQ69" s="37" t="str">
        <f t="shared" si="37"/>
        <v>-</v>
      </c>
      <c r="AR69" s="38" t="str">
        <f t="shared" si="38"/>
        <v>-</v>
      </c>
      <c r="AS69" s="37" t="str">
        <f t="shared" si="39"/>
        <v>-</v>
      </c>
      <c r="AT69" s="38" t="str">
        <f t="shared" si="40"/>
        <v>-</v>
      </c>
      <c r="AU69" s="37" t="str">
        <f t="shared" si="41"/>
        <v>-</v>
      </c>
      <c r="AV69" s="38" t="str">
        <f t="shared" si="42"/>
        <v>-</v>
      </c>
      <c r="AW69" s="37" t="str">
        <f t="shared" si="43"/>
        <v>-</v>
      </c>
      <c r="AX69" s="38" t="str">
        <f t="shared" si="44"/>
        <v>-</v>
      </c>
      <c r="AY69" s="39">
        <v>2092399</v>
      </c>
      <c r="AZ69" s="40">
        <v>0.577650462962963</v>
      </c>
      <c r="BA69" s="41">
        <v>0.6007986111111111</v>
      </c>
      <c r="BB69" s="42">
        <v>0.6636226851851852</v>
      </c>
      <c r="BC69">
        <v>6</v>
      </c>
      <c r="BD69">
        <v>81</v>
      </c>
      <c r="BE69" s="42">
        <v>0.6123842592592592</v>
      </c>
      <c r="BF69" s="45">
        <v>83</v>
      </c>
      <c r="BG69" s="42">
        <v>0.6165046296296296</v>
      </c>
      <c r="BH69">
        <v>84</v>
      </c>
      <c r="BI69" s="42">
        <v>0.6344907407407407</v>
      </c>
      <c r="BJ69">
        <v>85</v>
      </c>
      <c r="BK69" s="42">
        <v>0.6461111111111111</v>
      </c>
      <c r="BL69" s="45">
        <v>82</v>
      </c>
      <c r="BM69" s="42">
        <v>0.6554398148148148</v>
      </c>
      <c r="BN69">
        <v>99</v>
      </c>
      <c r="BO69" s="42">
        <v>0.6633796296296296</v>
      </c>
      <c r="BR69" s="42"/>
      <c r="BU69" s="42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customHeight="1">
      <c r="A70" s="17">
        <v>1</v>
      </c>
      <c r="B70" s="32">
        <f>VLOOKUP($AY70,INFO!$A$2:$D$151,3,0)</f>
        <v>0</v>
      </c>
      <c r="C70" s="33" t="str">
        <f>VLOOKUP($AY70,INFO!$A$2:$B$151,2,0)</f>
        <v>neznámý 2</v>
      </c>
      <c r="D70" s="31">
        <f>VLOOKUP($AY70,INFO!$A$2:$E$151,5,0)</f>
        <v>0</v>
      </c>
      <c r="E70" s="34">
        <f t="shared" si="0"/>
        <v>0.10004629629629624</v>
      </c>
      <c r="F70" s="35">
        <f t="shared" si="1"/>
        <v>7</v>
      </c>
      <c r="G70" s="35"/>
      <c r="H70" s="36" t="str">
        <f t="shared" si="2"/>
        <v>ST</v>
      </c>
      <c r="I70" s="37">
        <f t="shared" si="3"/>
        <v>0.015497685185185128</v>
      </c>
      <c r="J70" s="38">
        <f t="shared" si="4"/>
        <v>81</v>
      </c>
      <c r="K70" s="37">
        <f t="shared" si="5"/>
        <v>0.004965277777777777</v>
      </c>
      <c r="L70" s="38">
        <f t="shared" si="6"/>
        <v>83</v>
      </c>
      <c r="M70" s="37">
        <f t="shared" si="7"/>
        <v>0.015694444444444455</v>
      </c>
      <c r="N70" s="38">
        <f t="shared" si="8"/>
        <v>85</v>
      </c>
      <c r="O70" s="37">
        <f t="shared" si="9"/>
        <v>0.02054398148148151</v>
      </c>
      <c r="P70" s="38">
        <f t="shared" si="10"/>
        <v>83</v>
      </c>
      <c r="Q70" s="37">
        <f t="shared" si="11"/>
        <v>0.02618055555555554</v>
      </c>
      <c r="R70" s="38">
        <f t="shared" si="12"/>
        <v>84</v>
      </c>
      <c r="S70" s="37">
        <f t="shared" si="13"/>
        <v>0.010613425925925957</v>
      </c>
      <c r="T70" s="38">
        <f t="shared" si="14"/>
        <v>82</v>
      </c>
      <c r="U70" s="37">
        <f t="shared" si="15"/>
        <v>0.006342592592592622</v>
      </c>
      <c r="V70" s="38">
        <f t="shared" si="16"/>
        <v>99</v>
      </c>
      <c r="W70" s="37">
        <f t="shared" si="17"/>
        <v>0.00020833333333325488</v>
      </c>
      <c r="X70" s="38" t="str">
        <f t="shared" si="18"/>
        <v>CI</v>
      </c>
      <c r="Y70" s="37" t="str">
        <f t="shared" si="19"/>
        <v>-</v>
      </c>
      <c r="Z70" s="38" t="str">
        <f t="shared" si="20"/>
        <v>-</v>
      </c>
      <c r="AA70" s="37" t="str">
        <f t="shared" si="21"/>
        <v>-</v>
      </c>
      <c r="AB70" s="38" t="str">
        <f t="shared" si="22"/>
        <v>-</v>
      </c>
      <c r="AC70" s="37" t="str">
        <f t="shared" si="23"/>
        <v>-</v>
      </c>
      <c r="AD70" s="38" t="str">
        <f t="shared" si="24"/>
        <v>-</v>
      </c>
      <c r="AE70" s="37" t="str">
        <f t="shared" si="25"/>
        <v>-</v>
      </c>
      <c r="AF70" s="38" t="str">
        <f t="shared" si="26"/>
        <v>-</v>
      </c>
      <c r="AG70" s="37" t="str">
        <f t="shared" si="27"/>
        <v>-</v>
      </c>
      <c r="AH70" s="38" t="str">
        <f t="shared" si="28"/>
        <v>-</v>
      </c>
      <c r="AI70" s="37" t="str">
        <f t="shared" si="29"/>
        <v>-</v>
      </c>
      <c r="AJ70" s="38" t="str">
        <f t="shared" si="30"/>
        <v>-</v>
      </c>
      <c r="AK70" s="37" t="str">
        <f t="shared" si="31"/>
        <v>-</v>
      </c>
      <c r="AL70" s="38" t="str">
        <f t="shared" si="32"/>
        <v>-</v>
      </c>
      <c r="AM70" s="37" t="str">
        <f t="shared" si="33"/>
        <v>-</v>
      </c>
      <c r="AN70" s="38" t="str">
        <f t="shared" si="34"/>
        <v>-</v>
      </c>
      <c r="AO70" s="37" t="str">
        <f t="shared" si="35"/>
        <v>-</v>
      </c>
      <c r="AP70" s="38" t="str">
        <f t="shared" si="36"/>
        <v>-</v>
      </c>
      <c r="AQ70" s="37" t="str">
        <f t="shared" si="37"/>
        <v>-</v>
      </c>
      <c r="AR70" s="38" t="str">
        <f t="shared" si="38"/>
        <v>-</v>
      </c>
      <c r="AS70" s="37" t="str">
        <f t="shared" si="39"/>
        <v>-</v>
      </c>
      <c r="AT70" s="38" t="str">
        <f t="shared" si="40"/>
        <v>-</v>
      </c>
      <c r="AU70" s="37" t="str">
        <f t="shared" si="41"/>
        <v>-</v>
      </c>
      <c r="AV70" s="38" t="str">
        <f t="shared" si="42"/>
        <v>-</v>
      </c>
      <c r="AW70" s="37" t="str">
        <f t="shared" si="43"/>
        <v>-</v>
      </c>
      <c r="AX70" s="38" t="str">
        <f t="shared" si="44"/>
        <v>-</v>
      </c>
      <c r="AY70" s="39">
        <v>2092377</v>
      </c>
      <c r="AZ70" s="40">
        <v>0.5776967592592592</v>
      </c>
      <c r="BA70" s="41">
        <v>0.5799074074074074</v>
      </c>
      <c r="BB70" s="42">
        <v>0.6799537037037037</v>
      </c>
      <c r="BC70">
        <v>7</v>
      </c>
      <c r="BD70">
        <v>81</v>
      </c>
      <c r="BE70" s="42">
        <v>0.5954050925925926</v>
      </c>
      <c r="BF70" s="45">
        <v>83</v>
      </c>
      <c r="BG70" s="42">
        <v>0.6003703703703703</v>
      </c>
      <c r="BH70">
        <v>85</v>
      </c>
      <c r="BI70" s="42">
        <v>0.6160648148148148</v>
      </c>
      <c r="BJ70">
        <v>83</v>
      </c>
      <c r="BK70" s="42">
        <v>0.6366087962962963</v>
      </c>
      <c r="BL70" s="45">
        <v>84</v>
      </c>
      <c r="BM70" s="42">
        <v>0.6627893518518518</v>
      </c>
      <c r="BN70">
        <v>82</v>
      </c>
      <c r="BO70" s="42">
        <v>0.6734027777777778</v>
      </c>
      <c r="BP70">
        <v>99</v>
      </c>
      <c r="BQ70" s="42">
        <v>0.6797453703703704</v>
      </c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67" ht="15" customHeight="1">
      <c r="A71" s="17">
        <v>1</v>
      </c>
      <c r="B71" s="32" t="e">
        <f>VLOOKUP($AY71,INFO!$A$2:$D$151,3,0)</f>
        <v>#N/A</v>
      </c>
      <c r="C71" s="33" t="e">
        <f>VLOOKUP($AY71,INFO!$A$2:$B$151,2,0)</f>
        <v>#N/A</v>
      </c>
      <c r="D71" s="31" t="e">
        <f>VLOOKUP($AY71,INFO!$A$2:$E$151,5,0)</f>
        <v>#N/A</v>
      </c>
      <c r="E71" s="34">
        <f t="shared" si="0"/>
        <v>0</v>
      </c>
      <c r="F71" s="35">
        <f t="shared" si="1"/>
        <v>0</v>
      </c>
      <c r="G71" s="35"/>
      <c r="H71" s="36" t="str">
        <f t="shared" si="2"/>
        <v>-</v>
      </c>
      <c r="I71" s="37" t="str">
        <f t="shared" si="3"/>
        <v>-</v>
      </c>
      <c r="J71" s="38" t="str">
        <f t="shared" si="4"/>
        <v>-</v>
      </c>
      <c r="K71" s="37" t="str">
        <f t="shared" si="5"/>
        <v>-</v>
      </c>
      <c r="L71" s="38" t="str">
        <f t="shared" si="6"/>
        <v>-</v>
      </c>
      <c r="M71" s="37" t="str">
        <f t="shared" si="7"/>
        <v>-</v>
      </c>
      <c r="N71" s="38" t="str">
        <f t="shared" si="8"/>
        <v>-</v>
      </c>
      <c r="O71" s="37" t="str">
        <f t="shared" si="9"/>
        <v>-</v>
      </c>
      <c r="P71" s="38" t="str">
        <f t="shared" si="10"/>
        <v>-</v>
      </c>
      <c r="Q71" s="37" t="str">
        <f t="shared" si="11"/>
        <v>-</v>
      </c>
      <c r="R71" s="38" t="str">
        <f t="shared" si="12"/>
        <v>-</v>
      </c>
      <c r="S71" s="37" t="str">
        <f t="shared" si="13"/>
        <v>-</v>
      </c>
      <c r="T71" s="38" t="str">
        <f t="shared" si="14"/>
        <v>-</v>
      </c>
      <c r="U71" s="37" t="str">
        <f t="shared" si="15"/>
        <v>-</v>
      </c>
      <c r="V71" s="38" t="str">
        <f t="shared" si="16"/>
        <v>-</v>
      </c>
      <c r="W71" s="37" t="str">
        <f t="shared" si="17"/>
        <v>-</v>
      </c>
      <c r="X71" s="38" t="str">
        <f t="shared" si="18"/>
        <v>-</v>
      </c>
      <c r="Y71" s="37" t="str">
        <f t="shared" si="19"/>
        <v>-</v>
      </c>
      <c r="Z71" s="38" t="str">
        <f t="shared" si="20"/>
        <v>-</v>
      </c>
      <c r="AA71" s="37" t="str">
        <f t="shared" si="21"/>
        <v>-</v>
      </c>
      <c r="AB71" s="38" t="str">
        <f t="shared" si="22"/>
        <v>-</v>
      </c>
      <c r="AC71" s="37" t="str">
        <f t="shared" si="23"/>
        <v>-</v>
      </c>
      <c r="AD71" s="38" t="str">
        <f t="shared" si="24"/>
        <v>-</v>
      </c>
      <c r="AE71" s="37" t="str">
        <f t="shared" si="25"/>
        <v>-</v>
      </c>
      <c r="AF71" s="38" t="str">
        <f t="shared" si="26"/>
        <v>-</v>
      </c>
      <c r="AG71" s="37" t="str">
        <f t="shared" si="27"/>
        <v>-</v>
      </c>
      <c r="AH71" s="38" t="str">
        <f t="shared" si="28"/>
        <v>-</v>
      </c>
      <c r="AI71" s="37" t="str">
        <f t="shared" si="29"/>
        <v>-</v>
      </c>
      <c r="AJ71" s="38" t="str">
        <f t="shared" si="30"/>
        <v>-</v>
      </c>
      <c r="AK71" s="37" t="str">
        <f t="shared" si="31"/>
        <v>-</v>
      </c>
      <c r="AL71" s="38" t="str">
        <f t="shared" si="32"/>
        <v>-</v>
      </c>
      <c r="AM71" s="37" t="str">
        <f t="shared" si="33"/>
        <v>-</v>
      </c>
      <c r="AN71" s="38" t="str">
        <f t="shared" si="34"/>
        <v>-</v>
      </c>
      <c r="AO71" s="37" t="str">
        <f t="shared" si="35"/>
        <v>-</v>
      </c>
      <c r="AP71" s="38" t="str">
        <f t="shared" si="36"/>
        <v>-</v>
      </c>
      <c r="AQ71" s="37" t="str">
        <f t="shared" si="37"/>
        <v>-</v>
      </c>
      <c r="AR71" s="38" t="str">
        <f t="shared" si="38"/>
        <v>-</v>
      </c>
      <c r="AS71" s="37" t="str">
        <f t="shared" si="39"/>
        <v>-</v>
      </c>
      <c r="AT71" s="38" t="str">
        <f t="shared" si="40"/>
        <v>-</v>
      </c>
      <c r="AU71" s="37" t="str">
        <f t="shared" si="41"/>
        <v>-</v>
      </c>
      <c r="AV71" s="38" t="str">
        <f t="shared" si="42"/>
        <v>-</v>
      </c>
      <c r="AW71" s="37" t="str">
        <f t="shared" si="43"/>
        <v>-</v>
      </c>
      <c r="AX71" s="38" t="str">
        <f t="shared" si="44"/>
        <v>-</v>
      </c>
      <c r="AY71" s="6"/>
      <c r="AZ71" s="40"/>
      <c r="BA71" s="40"/>
      <c r="BB71" s="40"/>
      <c r="BC71" s="6"/>
      <c r="BD71" s="6"/>
      <c r="BE71" s="40"/>
      <c r="BF71" s="6"/>
      <c r="BG71" s="40"/>
      <c r="BH71" s="6"/>
      <c r="BI71" s="40"/>
      <c r="BJ71" s="6"/>
      <c r="BK71" s="40"/>
      <c r="BL71" s="6"/>
      <c r="BM71" s="40"/>
      <c r="BN71" s="6"/>
      <c r="BO71" s="40"/>
    </row>
    <row r="72" spans="1:67" ht="15" customHeight="1">
      <c r="A72" s="17">
        <v>1</v>
      </c>
      <c r="B72" s="32" t="str">
        <f>VLOOKUP($AY72,INFO!$A$2:$D$151,3,0)</f>
        <v>M20</v>
      </c>
      <c r="C72" s="33" t="str">
        <f>VLOOKUP($AY72,INFO!$A$2:$B$151,2,0)</f>
        <v>KINC Martin</v>
      </c>
      <c r="D72" s="31" t="str">
        <f>VLOOKUP($AY72,INFO!$A$2:$E$151,5,0)</f>
        <v>GBM9910</v>
      </c>
      <c r="E72" s="34">
        <f t="shared" si="0"/>
        <v>0.02430555555555558</v>
      </c>
      <c r="F72" s="35">
        <f t="shared" si="1"/>
        <v>6</v>
      </c>
      <c r="G72" s="35"/>
      <c r="H72" s="36" t="str">
        <f t="shared" si="2"/>
        <v>ST</v>
      </c>
      <c r="I72" s="37">
        <f t="shared" si="3"/>
        <v>0.00809027777777771</v>
      </c>
      <c r="J72" s="38">
        <f t="shared" si="4"/>
        <v>81</v>
      </c>
      <c r="K72" s="37">
        <f t="shared" si="5"/>
        <v>0.004224537037037068</v>
      </c>
      <c r="L72" s="38">
        <f t="shared" si="6"/>
        <v>84</v>
      </c>
      <c r="M72" s="37">
        <f t="shared" si="7"/>
        <v>0.0026273148148148184</v>
      </c>
      <c r="N72" s="38">
        <f t="shared" si="8"/>
        <v>85</v>
      </c>
      <c r="O72" s="37">
        <f t="shared" si="9"/>
        <v>0.0033217592592592604</v>
      </c>
      <c r="P72" s="38">
        <f t="shared" si="10"/>
        <v>82</v>
      </c>
      <c r="Q72" s="37">
        <f t="shared" si="11"/>
        <v>0.0029050925925926396</v>
      </c>
      <c r="R72" s="38">
        <f t="shared" si="12"/>
        <v>83</v>
      </c>
      <c r="S72" s="37">
        <f t="shared" si="13"/>
        <v>0.002962962962962945</v>
      </c>
      <c r="T72" s="38">
        <f t="shared" si="14"/>
        <v>99</v>
      </c>
      <c r="U72" s="37">
        <f t="shared" si="15"/>
        <v>0.00017361111111113825</v>
      </c>
      <c r="V72" s="38" t="str">
        <f t="shared" si="16"/>
        <v>CI</v>
      </c>
      <c r="W72" s="37" t="str">
        <f t="shared" si="17"/>
        <v>-</v>
      </c>
      <c r="X72" s="38" t="str">
        <f t="shared" si="18"/>
        <v>-</v>
      </c>
      <c r="Y72" s="37" t="str">
        <f t="shared" si="19"/>
        <v>-</v>
      </c>
      <c r="Z72" s="38" t="str">
        <f t="shared" si="20"/>
        <v>-</v>
      </c>
      <c r="AA72" s="37" t="str">
        <f t="shared" si="21"/>
        <v>-</v>
      </c>
      <c r="AB72" s="38" t="str">
        <f t="shared" si="22"/>
        <v>-</v>
      </c>
      <c r="AC72" s="37" t="str">
        <f t="shared" si="23"/>
        <v>-</v>
      </c>
      <c r="AD72" s="38" t="str">
        <f t="shared" si="24"/>
        <v>-</v>
      </c>
      <c r="AE72" s="37" t="str">
        <f t="shared" si="25"/>
        <v>-</v>
      </c>
      <c r="AF72" s="38" t="str">
        <f t="shared" si="26"/>
        <v>-</v>
      </c>
      <c r="AG72" s="37" t="str">
        <f t="shared" si="27"/>
        <v>-</v>
      </c>
      <c r="AH72" s="38" t="str">
        <f t="shared" si="28"/>
        <v>-</v>
      </c>
      <c r="AI72" s="37" t="str">
        <f t="shared" si="29"/>
        <v>-</v>
      </c>
      <c r="AJ72" s="38" t="str">
        <f t="shared" si="30"/>
        <v>-</v>
      </c>
      <c r="AK72" s="37" t="str">
        <f t="shared" si="31"/>
        <v>-</v>
      </c>
      <c r="AL72" s="38" t="str">
        <f t="shared" si="32"/>
        <v>-</v>
      </c>
      <c r="AM72" s="37" t="str">
        <f t="shared" si="33"/>
        <v>-</v>
      </c>
      <c r="AN72" s="38" t="str">
        <f t="shared" si="34"/>
        <v>-</v>
      </c>
      <c r="AO72" s="37" t="str">
        <f t="shared" si="35"/>
        <v>-</v>
      </c>
      <c r="AP72" s="38" t="str">
        <f t="shared" si="36"/>
        <v>-</v>
      </c>
      <c r="AQ72" s="37" t="str">
        <f t="shared" si="37"/>
        <v>-</v>
      </c>
      <c r="AR72" s="38" t="str">
        <f t="shared" si="38"/>
        <v>-</v>
      </c>
      <c r="AS72" s="37" t="str">
        <f t="shared" si="39"/>
        <v>-</v>
      </c>
      <c r="AT72" s="38" t="str">
        <f t="shared" si="40"/>
        <v>-</v>
      </c>
      <c r="AU72" s="37" t="str">
        <f t="shared" si="41"/>
        <v>-</v>
      </c>
      <c r="AV72" s="38" t="str">
        <f t="shared" si="42"/>
        <v>-</v>
      </c>
      <c r="AW72" s="37" t="str">
        <f t="shared" si="43"/>
        <v>-</v>
      </c>
      <c r="AX72" s="38" t="str">
        <f t="shared" si="44"/>
        <v>-</v>
      </c>
      <c r="AY72" s="6">
        <v>8667529</v>
      </c>
      <c r="AZ72" s="41">
        <v>0.520462962962963</v>
      </c>
      <c r="BA72" s="40">
        <v>0.5209143518518519</v>
      </c>
      <c r="BB72" s="40">
        <v>0.5452199074074074</v>
      </c>
      <c r="BC72" s="6">
        <v>6</v>
      </c>
      <c r="BD72" s="6">
        <v>81</v>
      </c>
      <c r="BE72" s="40">
        <v>0.5290046296296296</v>
      </c>
      <c r="BF72" s="6">
        <v>84</v>
      </c>
      <c r="BG72" s="40">
        <v>0.5332291666666666</v>
      </c>
      <c r="BH72" s="6">
        <v>85</v>
      </c>
      <c r="BI72" s="40">
        <v>0.5358564814814815</v>
      </c>
      <c r="BJ72" s="6">
        <v>82</v>
      </c>
      <c r="BK72" s="40">
        <v>0.5391782407407407</v>
      </c>
      <c r="BL72" s="6">
        <v>83</v>
      </c>
      <c r="BM72" s="41">
        <v>0.5420833333333334</v>
      </c>
      <c r="BN72" s="6">
        <v>99</v>
      </c>
      <c r="BO72" s="41">
        <v>0.5450462962962963</v>
      </c>
    </row>
    <row r="73" spans="1:67" ht="15" customHeight="1">
      <c r="A73" s="17">
        <v>1</v>
      </c>
      <c r="B73" s="32" t="str">
        <f>VLOOKUP($AY73,INFO!$A$2:$D$151,3,0)</f>
        <v>M50</v>
      </c>
      <c r="C73" s="33" t="str">
        <f>VLOOKUP($AY73,INFO!$A$2:$B$151,2,0)</f>
        <v>MOKRÝ Pavel </v>
      </c>
      <c r="D73" s="31" t="str">
        <f>VLOOKUP($AY73,INFO!$A$2:$E$151,5,0)</f>
        <v>GBM6801</v>
      </c>
      <c r="E73" s="34">
        <f t="shared" si="0"/>
        <v>0.029050925925925952</v>
      </c>
      <c r="F73" s="35">
        <f t="shared" si="1"/>
        <v>6</v>
      </c>
      <c r="G73" s="35"/>
      <c r="H73" s="36" t="str">
        <f t="shared" si="2"/>
        <v>ST</v>
      </c>
      <c r="I73" s="37">
        <f t="shared" si="3"/>
        <v>0.0064814814814815325</v>
      </c>
      <c r="J73" s="38">
        <f t="shared" si="4"/>
        <v>83</v>
      </c>
      <c r="K73" s="37">
        <f t="shared" si="5"/>
        <v>0.0036921296296296147</v>
      </c>
      <c r="L73" s="38">
        <f t="shared" si="6"/>
        <v>82</v>
      </c>
      <c r="M73" s="37">
        <f t="shared" si="7"/>
        <v>0.005844907407407396</v>
      </c>
      <c r="N73" s="38">
        <f t="shared" si="8"/>
        <v>85</v>
      </c>
      <c r="O73" s="37">
        <f t="shared" si="9"/>
        <v>0.0037152777777778034</v>
      </c>
      <c r="P73" s="38">
        <f t="shared" si="10"/>
        <v>84</v>
      </c>
      <c r="Q73" s="37">
        <f t="shared" si="11"/>
        <v>0.0037152777777776924</v>
      </c>
      <c r="R73" s="38">
        <f t="shared" si="12"/>
        <v>81</v>
      </c>
      <c r="S73" s="37">
        <f t="shared" si="13"/>
        <v>0.005347222222222281</v>
      </c>
      <c r="T73" s="38">
        <f t="shared" si="14"/>
        <v>99</v>
      </c>
      <c r="U73" s="37">
        <f t="shared" si="15"/>
        <v>0.0002546296296296324</v>
      </c>
      <c r="V73" s="38" t="str">
        <f t="shared" si="16"/>
        <v>CI</v>
      </c>
      <c r="W73" s="37" t="str">
        <f t="shared" si="17"/>
        <v>-</v>
      </c>
      <c r="X73" s="38" t="str">
        <f t="shared" si="18"/>
        <v>-</v>
      </c>
      <c r="Y73" s="37" t="str">
        <f t="shared" si="19"/>
        <v>-</v>
      </c>
      <c r="Z73" s="38" t="str">
        <f t="shared" si="20"/>
        <v>-</v>
      </c>
      <c r="AA73" s="37" t="str">
        <f t="shared" si="21"/>
        <v>-</v>
      </c>
      <c r="AB73" s="38" t="str">
        <f t="shared" si="22"/>
        <v>-</v>
      </c>
      <c r="AC73" s="37" t="str">
        <f t="shared" si="23"/>
        <v>-</v>
      </c>
      <c r="AD73" s="38" t="str">
        <f t="shared" si="24"/>
        <v>-</v>
      </c>
      <c r="AE73" s="37" t="str">
        <f t="shared" si="25"/>
        <v>-</v>
      </c>
      <c r="AF73" s="38" t="str">
        <f t="shared" si="26"/>
        <v>-</v>
      </c>
      <c r="AG73" s="37" t="str">
        <f t="shared" si="27"/>
        <v>-</v>
      </c>
      <c r="AH73" s="38" t="str">
        <f t="shared" si="28"/>
        <v>-</v>
      </c>
      <c r="AI73" s="37" t="str">
        <f t="shared" si="29"/>
        <v>-</v>
      </c>
      <c r="AJ73" s="38" t="str">
        <f t="shared" si="30"/>
        <v>-</v>
      </c>
      <c r="AK73" s="37" t="str">
        <f t="shared" si="31"/>
        <v>-</v>
      </c>
      <c r="AL73" s="38" t="str">
        <f t="shared" si="32"/>
        <v>-</v>
      </c>
      <c r="AM73" s="37" t="str">
        <f t="shared" si="33"/>
        <v>-</v>
      </c>
      <c r="AN73" s="38" t="str">
        <f t="shared" si="34"/>
        <v>-</v>
      </c>
      <c r="AO73" s="37" t="str">
        <f t="shared" si="35"/>
        <v>-</v>
      </c>
      <c r="AP73" s="38" t="str">
        <f t="shared" si="36"/>
        <v>-</v>
      </c>
      <c r="AQ73" s="37" t="str">
        <f t="shared" si="37"/>
        <v>-</v>
      </c>
      <c r="AR73" s="38" t="str">
        <f t="shared" si="38"/>
        <v>-</v>
      </c>
      <c r="AS73" s="37" t="str">
        <f t="shared" si="39"/>
        <v>-</v>
      </c>
      <c r="AT73" s="38" t="str">
        <f t="shared" si="40"/>
        <v>-</v>
      </c>
      <c r="AU73" s="37" t="str">
        <f t="shared" si="41"/>
        <v>-</v>
      </c>
      <c r="AV73" s="38" t="str">
        <f t="shared" si="42"/>
        <v>-</v>
      </c>
      <c r="AW73" s="37" t="str">
        <f t="shared" si="43"/>
        <v>-</v>
      </c>
      <c r="AX73" s="38" t="str">
        <f t="shared" si="44"/>
        <v>-</v>
      </c>
      <c r="AY73">
        <v>7006801</v>
      </c>
      <c r="AZ73" s="42">
        <v>0.5286805555555556</v>
      </c>
      <c r="BA73" s="42">
        <v>0.5296064814814815</v>
      </c>
      <c r="BB73" s="42">
        <v>0.5586574074074074</v>
      </c>
      <c r="BC73">
        <v>6</v>
      </c>
      <c r="BD73">
        <v>83</v>
      </c>
      <c r="BE73" s="42">
        <v>0.536087962962963</v>
      </c>
      <c r="BF73">
        <v>82</v>
      </c>
      <c r="BG73" s="42">
        <v>0.5397800925925926</v>
      </c>
      <c r="BH73">
        <v>85</v>
      </c>
      <c r="BI73" s="42">
        <v>0.545625</v>
      </c>
      <c r="BJ73">
        <v>84</v>
      </c>
      <c r="BK73" s="42">
        <v>0.5493402777777778</v>
      </c>
      <c r="BL73">
        <v>81</v>
      </c>
      <c r="BM73" s="42">
        <v>0.5530555555555555</v>
      </c>
      <c r="BN73">
        <v>99</v>
      </c>
      <c r="BO73" s="42">
        <v>0.5584027777777778</v>
      </c>
    </row>
    <row r="74" spans="1:67" ht="15" customHeight="1">
      <c r="A74" s="17">
        <v>1</v>
      </c>
      <c r="B74" s="32" t="e">
        <f>VLOOKUP($AY74,INFO!$A$2:$D$151,3,0)</f>
        <v>#N/A</v>
      </c>
      <c r="C74" s="33" t="e">
        <f>VLOOKUP($AY74,INFO!$A$2:$B$151,2,0)</f>
        <v>#N/A</v>
      </c>
      <c r="D74" s="31" t="e">
        <f>VLOOKUP($AY74,INFO!$A$2:$E$151,5,0)</f>
        <v>#N/A</v>
      </c>
      <c r="E74" s="34">
        <f t="shared" si="0"/>
        <v>0.029837962962962927</v>
      </c>
      <c r="F74" s="35">
        <f t="shared" si="1"/>
        <v>6</v>
      </c>
      <c r="G74" s="35"/>
      <c r="H74" s="36" t="str">
        <f t="shared" si="2"/>
        <v>ST</v>
      </c>
      <c r="I74" s="37">
        <f t="shared" si="3"/>
        <v>0.01172453703703702</v>
      </c>
      <c r="J74" s="38">
        <f t="shared" si="4"/>
        <v>81</v>
      </c>
      <c r="K74" s="37">
        <f t="shared" si="5"/>
        <v>0.002280092592592542</v>
      </c>
      <c r="L74" s="38">
        <f t="shared" si="6"/>
        <v>84</v>
      </c>
      <c r="M74" s="37">
        <f t="shared" si="7"/>
        <v>0.0033912037037037157</v>
      </c>
      <c r="N74" s="38">
        <f t="shared" si="8"/>
        <v>85</v>
      </c>
      <c r="O74" s="37">
        <f t="shared" si="9"/>
        <v>0.004942129629629699</v>
      </c>
      <c r="P74" s="38">
        <f t="shared" si="10"/>
        <v>82</v>
      </c>
      <c r="Q74" s="37">
        <f t="shared" si="11"/>
        <v>0.0032986111111110716</v>
      </c>
      <c r="R74" s="38">
        <f t="shared" si="12"/>
        <v>83</v>
      </c>
      <c r="S74" s="37">
        <f t="shared" si="13"/>
        <v>0.003993055555555514</v>
      </c>
      <c r="T74" s="38">
        <f t="shared" si="14"/>
        <v>99</v>
      </c>
      <c r="U74" s="37">
        <f t="shared" si="15"/>
        <v>0.0002083333333333659</v>
      </c>
      <c r="V74" s="38" t="str">
        <f t="shared" si="16"/>
        <v>CI</v>
      </c>
      <c r="W74" s="37" t="str">
        <f t="shared" si="17"/>
        <v>-</v>
      </c>
      <c r="X74" s="38" t="str">
        <f t="shared" si="18"/>
        <v>-</v>
      </c>
      <c r="Y74" s="37" t="str">
        <f t="shared" si="19"/>
        <v>-</v>
      </c>
      <c r="Z74" s="38" t="str">
        <f t="shared" si="20"/>
        <v>-</v>
      </c>
      <c r="AA74" s="37" t="str">
        <f t="shared" si="21"/>
        <v>-</v>
      </c>
      <c r="AB74" s="38" t="str">
        <f t="shared" si="22"/>
        <v>-</v>
      </c>
      <c r="AC74" s="37" t="str">
        <f t="shared" si="23"/>
        <v>-</v>
      </c>
      <c r="AD74" s="38" t="str">
        <f t="shared" si="24"/>
        <v>-</v>
      </c>
      <c r="AE74" s="37" t="str">
        <f t="shared" si="25"/>
        <v>-</v>
      </c>
      <c r="AF74" s="38" t="str">
        <f t="shared" si="26"/>
        <v>-</v>
      </c>
      <c r="AG74" s="37" t="str">
        <f t="shared" si="27"/>
        <v>-</v>
      </c>
      <c r="AH74" s="38" t="str">
        <f t="shared" si="28"/>
        <v>-</v>
      </c>
      <c r="AI74" s="37" t="str">
        <f t="shared" si="29"/>
        <v>-</v>
      </c>
      <c r="AJ74" s="38" t="str">
        <f t="shared" si="30"/>
        <v>-</v>
      </c>
      <c r="AK74" s="37" t="str">
        <f t="shared" si="31"/>
        <v>-</v>
      </c>
      <c r="AL74" s="38" t="str">
        <f t="shared" si="32"/>
        <v>-</v>
      </c>
      <c r="AM74" s="37" t="str">
        <f t="shared" si="33"/>
        <v>-</v>
      </c>
      <c r="AN74" s="38" t="str">
        <f t="shared" si="34"/>
        <v>-</v>
      </c>
      <c r="AO74" s="37" t="str">
        <f t="shared" si="35"/>
        <v>-</v>
      </c>
      <c r="AP74" s="38" t="str">
        <f t="shared" si="36"/>
        <v>-</v>
      </c>
      <c r="AQ74" s="37" t="str">
        <f t="shared" si="37"/>
        <v>-</v>
      </c>
      <c r="AR74" s="38" t="str">
        <f t="shared" si="38"/>
        <v>-</v>
      </c>
      <c r="AS74" s="37" t="str">
        <f t="shared" si="39"/>
        <v>-</v>
      </c>
      <c r="AT74" s="38" t="str">
        <f t="shared" si="40"/>
        <v>-</v>
      </c>
      <c r="AU74" s="37" t="str">
        <f t="shared" si="41"/>
        <v>-</v>
      </c>
      <c r="AV74" s="38" t="str">
        <f t="shared" si="42"/>
        <v>-</v>
      </c>
      <c r="AW74" s="37" t="str">
        <f t="shared" si="43"/>
        <v>-</v>
      </c>
      <c r="AX74" s="38" t="str">
        <f t="shared" si="44"/>
        <v>-</v>
      </c>
      <c r="AY74">
        <v>2092375</v>
      </c>
      <c r="AZ74" s="42">
        <v>0.536238425925926</v>
      </c>
      <c r="BA74" s="42">
        <v>0.5365740740740741</v>
      </c>
      <c r="BB74" s="42">
        <v>0.566412037037037</v>
      </c>
      <c r="BC74">
        <v>6</v>
      </c>
      <c r="BD74">
        <v>81</v>
      </c>
      <c r="BE74" s="42">
        <v>0.5482986111111111</v>
      </c>
      <c r="BF74">
        <v>84</v>
      </c>
      <c r="BG74" s="42">
        <v>0.5505787037037037</v>
      </c>
      <c r="BH74">
        <v>85</v>
      </c>
      <c r="BI74" s="42">
        <v>0.5539699074074074</v>
      </c>
      <c r="BJ74">
        <v>82</v>
      </c>
      <c r="BK74" s="42">
        <v>0.5589120370370371</v>
      </c>
      <c r="BL74">
        <v>83</v>
      </c>
      <c r="BM74" s="42">
        <v>0.5622106481481481</v>
      </c>
      <c r="BN74">
        <v>99</v>
      </c>
      <c r="BO74" s="42">
        <v>0.5662037037037037</v>
      </c>
    </row>
    <row r="75" spans="1:65" ht="15" customHeight="1">
      <c r="A75" s="17">
        <v>1</v>
      </c>
      <c r="B75" s="32" t="str">
        <f>VLOOKUP($AY75,INFO!$A$2:$D$151,3,0)</f>
        <v>D45</v>
      </c>
      <c r="C75" s="33" t="str">
        <f>VLOOKUP($AY75,INFO!$A$2:$B$151,2,0)</f>
        <v>HAŽMUKOVÁ Pavla</v>
      </c>
      <c r="D75" s="31" t="str">
        <f>VLOOKUP($AY75,INFO!$A$2:$E$151,5,0)</f>
        <v>GBM7656</v>
      </c>
      <c r="E75" s="34">
        <f t="shared" si="0"/>
        <v>0.030567129629629708</v>
      </c>
      <c r="F75" s="35">
        <f t="shared" si="1"/>
        <v>5</v>
      </c>
      <c r="G75" s="35"/>
      <c r="H75" s="36" t="str">
        <f t="shared" si="2"/>
        <v>ST</v>
      </c>
      <c r="I75" s="37">
        <f t="shared" si="3"/>
        <v>0.01390046296296299</v>
      </c>
      <c r="J75" s="38">
        <f t="shared" si="4"/>
        <v>84</v>
      </c>
      <c r="K75" s="37">
        <f t="shared" si="5"/>
        <v>0.004016203703703702</v>
      </c>
      <c r="L75" s="38">
        <f t="shared" si="6"/>
        <v>85</v>
      </c>
      <c r="M75" s="37">
        <f t="shared" si="7"/>
        <v>0.0045023148148147785</v>
      </c>
      <c r="N75" s="38">
        <f t="shared" si="8"/>
        <v>82</v>
      </c>
      <c r="O75" s="37">
        <f t="shared" si="9"/>
        <v>0.004224537037037068</v>
      </c>
      <c r="P75" s="38">
        <f t="shared" si="10"/>
        <v>83</v>
      </c>
      <c r="Q75" s="37">
        <f t="shared" si="11"/>
        <v>0.0037268518518518423</v>
      </c>
      <c r="R75" s="38">
        <f t="shared" si="12"/>
        <v>99</v>
      </c>
      <c r="S75" s="37">
        <f t="shared" si="13"/>
        <v>0.00019675925925932702</v>
      </c>
      <c r="T75" s="38" t="str">
        <f t="shared" si="14"/>
        <v>CI</v>
      </c>
      <c r="U75" s="37" t="str">
        <f t="shared" si="15"/>
        <v>-</v>
      </c>
      <c r="V75" s="38" t="str">
        <f t="shared" si="16"/>
        <v>-</v>
      </c>
      <c r="W75" s="37" t="str">
        <f t="shared" si="17"/>
        <v>-</v>
      </c>
      <c r="X75" s="38" t="str">
        <f t="shared" si="18"/>
        <v>-</v>
      </c>
      <c r="Y75" s="37" t="str">
        <f t="shared" si="19"/>
        <v>-</v>
      </c>
      <c r="Z75" s="38" t="str">
        <f t="shared" si="20"/>
        <v>-</v>
      </c>
      <c r="AA75" s="37" t="str">
        <f t="shared" si="21"/>
        <v>-</v>
      </c>
      <c r="AB75" s="38" t="str">
        <f t="shared" si="22"/>
        <v>-</v>
      </c>
      <c r="AC75" s="37" t="str">
        <f t="shared" si="23"/>
        <v>-</v>
      </c>
      <c r="AD75" s="38" t="str">
        <f t="shared" si="24"/>
        <v>-</v>
      </c>
      <c r="AE75" s="37" t="str">
        <f t="shared" si="25"/>
        <v>-</v>
      </c>
      <c r="AF75" s="38" t="str">
        <f t="shared" si="26"/>
        <v>-</v>
      </c>
      <c r="AG75" s="37" t="str">
        <f t="shared" si="27"/>
        <v>-</v>
      </c>
      <c r="AH75" s="38" t="str">
        <f t="shared" si="28"/>
        <v>-</v>
      </c>
      <c r="AI75" s="37" t="str">
        <f t="shared" si="29"/>
        <v>-</v>
      </c>
      <c r="AJ75" s="38" t="str">
        <f t="shared" si="30"/>
        <v>-</v>
      </c>
      <c r="AK75" s="37" t="str">
        <f t="shared" si="31"/>
        <v>-</v>
      </c>
      <c r="AL75" s="38" t="str">
        <f t="shared" si="32"/>
        <v>-</v>
      </c>
      <c r="AM75" s="37" t="str">
        <f t="shared" si="33"/>
        <v>-</v>
      </c>
      <c r="AN75" s="38" t="str">
        <f t="shared" si="34"/>
        <v>-</v>
      </c>
      <c r="AO75" s="37" t="str">
        <f t="shared" si="35"/>
        <v>-</v>
      </c>
      <c r="AP75" s="38" t="str">
        <f t="shared" si="36"/>
        <v>-</v>
      </c>
      <c r="AQ75" s="37" t="str">
        <f t="shared" si="37"/>
        <v>-</v>
      </c>
      <c r="AR75" s="38" t="str">
        <f t="shared" si="38"/>
        <v>-</v>
      </c>
      <c r="AS75" s="37" t="str">
        <f t="shared" si="39"/>
        <v>-</v>
      </c>
      <c r="AT75" s="38" t="str">
        <f t="shared" si="40"/>
        <v>-</v>
      </c>
      <c r="AU75" s="37" t="str">
        <f t="shared" si="41"/>
        <v>-</v>
      </c>
      <c r="AV75" s="38" t="str">
        <f t="shared" si="42"/>
        <v>-</v>
      </c>
      <c r="AW75" s="37" t="str">
        <f t="shared" si="43"/>
        <v>-</v>
      </c>
      <c r="AX75" s="38" t="str">
        <f t="shared" si="44"/>
        <v>-</v>
      </c>
      <c r="AY75">
        <v>2126266</v>
      </c>
      <c r="AZ75" s="42">
        <v>0.5376851851851852</v>
      </c>
      <c r="BA75" s="42">
        <v>0.5399884259259259</v>
      </c>
      <c r="BB75" s="42">
        <v>0.5705555555555556</v>
      </c>
      <c r="BC75">
        <v>5</v>
      </c>
      <c r="BD75">
        <v>84</v>
      </c>
      <c r="BE75" s="42">
        <v>0.5538888888888889</v>
      </c>
      <c r="BF75">
        <v>85</v>
      </c>
      <c r="BG75" s="42">
        <v>0.5579050925925926</v>
      </c>
      <c r="BH75">
        <v>82</v>
      </c>
      <c r="BI75" s="42">
        <v>0.5624074074074074</v>
      </c>
      <c r="BJ75">
        <v>83</v>
      </c>
      <c r="BK75" s="42">
        <v>0.5666319444444444</v>
      </c>
      <c r="BL75">
        <v>99</v>
      </c>
      <c r="BM75" s="42">
        <v>0.5703587962962963</v>
      </c>
    </row>
    <row r="76" spans="1:67" ht="15" customHeight="1">
      <c r="A76" s="17">
        <v>1</v>
      </c>
      <c r="B76" s="32">
        <f>VLOOKUP($AY76,INFO!$A$2:$D$151,3,0)</f>
        <v>0</v>
      </c>
      <c r="C76" s="33" t="str">
        <f>VLOOKUP($AY76,INFO!$A$2:$B$151,2,0)</f>
        <v>neznámý 2</v>
      </c>
      <c r="D76" s="31">
        <f>VLOOKUP($AY76,INFO!$A$2:$E$151,5,0)</f>
        <v>0</v>
      </c>
      <c r="E76" s="34">
        <f t="shared" si="0"/>
        <v>0.03209490740740739</v>
      </c>
      <c r="F76" s="35">
        <f t="shared" si="1"/>
        <v>6</v>
      </c>
      <c r="G76" s="35"/>
      <c r="H76" s="36" t="str">
        <f t="shared" si="2"/>
        <v>ST</v>
      </c>
      <c r="I76" s="37">
        <f t="shared" si="3"/>
        <v>0.010231481481481453</v>
      </c>
      <c r="J76" s="38">
        <f t="shared" si="4"/>
        <v>83</v>
      </c>
      <c r="K76" s="37">
        <f t="shared" si="5"/>
        <v>0.005416666666666736</v>
      </c>
      <c r="L76" s="38">
        <f t="shared" si="6"/>
        <v>81</v>
      </c>
      <c r="M76" s="37">
        <f t="shared" si="7"/>
        <v>0.002870370370370301</v>
      </c>
      <c r="N76" s="38">
        <f t="shared" si="8"/>
        <v>84</v>
      </c>
      <c r="O76" s="37">
        <f t="shared" si="9"/>
        <v>0.0024189814814814525</v>
      </c>
      <c r="P76" s="38">
        <f t="shared" si="10"/>
        <v>85</v>
      </c>
      <c r="Q76" s="37">
        <f t="shared" si="11"/>
        <v>0.00406250000000008</v>
      </c>
      <c r="R76" s="38">
        <f t="shared" si="12"/>
        <v>82</v>
      </c>
      <c r="S76" s="37">
        <f t="shared" si="13"/>
        <v>0.006909722222222192</v>
      </c>
      <c r="T76" s="38">
        <f t="shared" si="14"/>
        <v>99</v>
      </c>
      <c r="U76" s="37">
        <f t="shared" si="15"/>
        <v>0.00018518518518517713</v>
      </c>
      <c r="V76" s="38" t="str">
        <f t="shared" si="16"/>
        <v>CI</v>
      </c>
      <c r="W76" s="37" t="str">
        <f t="shared" si="17"/>
        <v>-</v>
      </c>
      <c r="X76" s="38" t="str">
        <f t="shared" si="18"/>
        <v>-</v>
      </c>
      <c r="Y76" s="37" t="str">
        <f t="shared" si="19"/>
        <v>-</v>
      </c>
      <c r="Z76" s="38" t="str">
        <f t="shared" si="20"/>
        <v>-</v>
      </c>
      <c r="AA76" s="37" t="str">
        <f t="shared" si="21"/>
        <v>-</v>
      </c>
      <c r="AB76" s="38" t="str">
        <f t="shared" si="22"/>
        <v>-</v>
      </c>
      <c r="AC76" s="37" t="str">
        <f t="shared" si="23"/>
        <v>-</v>
      </c>
      <c r="AD76" s="38" t="str">
        <f t="shared" si="24"/>
        <v>-</v>
      </c>
      <c r="AE76" s="37" t="str">
        <f t="shared" si="25"/>
        <v>-</v>
      </c>
      <c r="AF76" s="38" t="str">
        <f t="shared" si="26"/>
        <v>-</v>
      </c>
      <c r="AG76" s="37" t="str">
        <f t="shared" si="27"/>
        <v>-</v>
      </c>
      <c r="AH76" s="38" t="str">
        <f t="shared" si="28"/>
        <v>-</v>
      </c>
      <c r="AI76" s="37" t="str">
        <f t="shared" si="29"/>
        <v>-</v>
      </c>
      <c r="AJ76" s="38" t="str">
        <f t="shared" si="30"/>
        <v>-</v>
      </c>
      <c r="AK76" s="37" t="str">
        <f t="shared" si="31"/>
        <v>-</v>
      </c>
      <c r="AL76" s="38" t="str">
        <f t="shared" si="32"/>
        <v>-</v>
      </c>
      <c r="AM76" s="37" t="str">
        <f t="shared" si="33"/>
        <v>-</v>
      </c>
      <c r="AN76" s="38" t="str">
        <f t="shared" si="34"/>
        <v>-</v>
      </c>
      <c r="AO76" s="37" t="str">
        <f t="shared" si="35"/>
        <v>-</v>
      </c>
      <c r="AP76" s="38" t="str">
        <f t="shared" si="36"/>
        <v>-</v>
      </c>
      <c r="AQ76" s="37" t="str">
        <f t="shared" si="37"/>
        <v>-</v>
      </c>
      <c r="AR76" s="38" t="str">
        <f t="shared" si="38"/>
        <v>-</v>
      </c>
      <c r="AS76" s="37" t="str">
        <f t="shared" si="39"/>
        <v>-</v>
      </c>
      <c r="AT76" s="38" t="str">
        <f t="shared" si="40"/>
        <v>-</v>
      </c>
      <c r="AU76" s="37" t="str">
        <f t="shared" si="41"/>
        <v>-</v>
      </c>
      <c r="AV76" s="38" t="str">
        <f t="shared" si="42"/>
        <v>-</v>
      </c>
      <c r="AW76" s="37" t="str">
        <f t="shared" si="43"/>
        <v>-</v>
      </c>
      <c r="AX76" s="38" t="str">
        <f t="shared" si="44"/>
        <v>-</v>
      </c>
      <c r="AY76">
        <v>2092377</v>
      </c>
      <c r="AZ76" s="42">
        <v>0.5383796296296296</v>
      </c>
      <c r="BA76" s="42">
        <v>0.5384375</v>
      </c>
      <c r="BB76" s="42">
        <v>0.5705324074074074</v>
      </c>
      <c r="BC76">
        <v>6</v>
      </c>
      <c r="BD76">
        <v>83</v>
      </c>
      <c r="BE76" s="42">
        <v>0.5486689814814815</v>
      </c>
      <c r="BF76">
        <v>81</v>
      </c>
      <c r="BG76" s="42">
        <v>0.5540856481481482</v>
      </c>
      <c r="BH76">
        <v>84</v>
      </c>
      <c r="BI76" s="42">
        <v>0.5569560185185185</v>
      </c>
      <c r="BJ76">
        <v>85</v>
      </c>
      <c r="BK76" s="42">
        <v>0.559375</v>
      </c>
      <c r="BL76">
        <v>82</v>
      </c>
      <c r="BM76" s="42">
        <v>0.5634375</v>
      </c>
      <c r="BN76">
        <v>99</v>
      </c>
      <c r="BO76" s="42">
        <v>0.5703472222222222</v>
      </c>
    </row>
    <row r="77" spans="1:65" ht="15" customHeight="1">
      <c r="A77" s="17">
        <v>1</v>
      </c>
      <c r="B77" s="32" t="e">
        <f>VLOOKUP($AY77,INFO!$A$2:$D$151,3,0)</f>
        <v>#N/A</v>
      </c>
      <c r="C77" s="33" t="e">
        <f>VLOOKUP($AY77,INFO!$A$2:$B$151,2,0)</f>
        <v>#N/A</v>
      </c>
      <c r="D77" s="31" t="e">
        <f>VLOOKUP($AY77,INFO!$A$2:$E$151,5,0)</f>
        <v>#N/A</v>
      </c>
      <c r="E77" s="34">
        <f t="shared" si="0"/>
        <v>0.03820601851851846</v>
      </c>
      <c r="F77" s="35">
        <f t="shared" si="1"/>
        <v>5</v>
      </c>
      <c r="G77" s="35"/>
      <c r="H77" s="36" t="str">
        <f t="shared" si="2"/>
        <v>ST</v>
      </c>
      <c r="I77" s="37">
        <f t="shared" si="3"/>
        <v>0.012800925925925855</v>
      </c>
      <c r="J77" s="38">
        <f t="shared" si="4"/>
        <v>83</v>
      </c>
      <c r="K77" s="37">
        <f t="shared" si="5"/>
        <v>0.005162037037037104</v>
      </c>
      <c r="L77" s="38">
        <f t="shared" si="6"/>
        <v>81</v>
      </c>
      <c r="M77" s="37">
        <f t="shared" si="7"/>
        <v>0.003344907407407338</v>
      </c>
      <c r="N77" s="38">
        <f t="shared" si="8"/>
        <v>84</v>
      </c>
      <c r="O77" s="37">
        <f t="shared" si="9"/>
        <v>0.006365740740740811</v>
      </c>
      <c r="P77" s="38">
        <f t="shared" si="10"/>
        <v>82</v>
      </c>
      <c r="Q77" s="37">
        <f t="shared" si="11"/>
        <v>0.010219907407407414</v>
      </c>
      <c r="R77" s="38">
        <f t="shared" si="12"/>
        <v>99</v>
      </c>
      <c r="S77" s="37">
        <f t="shared" si="13"/>
        <v>0.00031249999999993783</v>
      </c>
      <c r="T77" s="38" t="str">
        <f t="shared" si="14"/>
        <v>CI</v>
      </c>
      <c r="U77" s="37" t="str">
        <f t="shared" si="15"/>
        <v>-</v>
      </c>
      <c r="V77" s="38" t="str">
        <f t="shared" si="16"/>
        <v>-</v>
      </c>
      <c r="W77" s="37" t="str">
        <f t="shared" si="17"/>
        <v>-</v>
      </c>
      <c r="X77" s="38" t="str">
        <f t="shared" si="18"/>
        <v>-</v>
      </c>
      <c r="Y77" s="37" t="str">
        <f t="shared" si="19"/>
        <v>-</v>
      </c>
      <c r="Z77" s="38" t="str">
        <f t="shared" si="20"/>
        <v>-</v>
      </c>
      <c r="AA77" s="37" t="str">
        <f t="shared" si="21"/>
        <v>-</v>
      </c>
      <c r="AB77" s="38" t="str">
        <f t="shared" si="22"/>
        <v>-</v>
      </c>
      <c r="AC77" s="37" t="str">
        <f t="shared" si="23"/>
        <v>-</v>
      </c>
      <c r="AD77" s="38" t="str">
        <f t="shared" si="24"/>
        <v>-</v>
      </c>
      <c r="AE77" s="37" t="str">
        <f t="shared" si="25"/>
        <v>-</v>
      </c>
      <c r="AF77" s="38" t="str">
        <f t="shared" si="26"/>
        <v>-</v>
      </c>
      <c r="AG77" s="37" t="str">
        <f t="shared" si="27"/>
        <v>-</v>
      </c>
      <c r="AH77" s="38" t="str">
        <f t="shared" si="28"/>
        <v>-</v>
      </c>
      <c r="AI77" s="37" t="str">
        <f t="shared" si="29"/>
        <v>-</v>
      </c>
      <c r="AJ77" s="38" t="str">
        <f t="shared" si="30"/>
        <v>-</v>
      </c>
      <c r="AK77" s="37" t="str">
        <f t="shared" si="31"/>
        <v>-</v>
      </c>
      <c r="AL77" s="38" t="str">
        <f t="shared" si="32"/>
        <v>-</v>
      </c>
      <c r="AM77" s="37" t="str">
        <f t="shared" si="33"/>
        <v>-</v>
      </c>
      <c r="AN77" s="38" t="str">
        <f t="shared" si="34"/>
        <v>-</v>
      </c>
      <c r="AO77" s="37" t="str">
        <f t="shared" si="35"/>
        <v>-</v>
      </c>
      <c r="AP77" s="38" t="str">
        <f t="shared" si="36"/>
        <v>-</v>
      </c>
      <c r="AQ77" s="37" t="str">
        <f t="shared" si="37"/>
        <v>-</v>
      </c>
      <c r="AR77" s="38" t="str">
        <f t="shared" si="38"/>
        <v>-</v>
      </c>
      <c r="AS77" s="37" t="str">
        <f t="shared" si="39"/>
        <v>-</v>
      </c>
      <c r="AT77" s="38" t="str">
        <f t="shared" si="40"/>
        <v>-</v>
      </c>
      <c r="AU77" s="37" t="str">
        <f t="shared" si="41"/>
        <v>-</v>
      </c>
      <c r="AV77" s="38" t="str">
        <f t="shared" si="42"/>
        <v>-</v>
      </c>
      <c r="AW77" s="37" t="str">
        <f t="shared" si="43"/>
        <v>-</v>
      </c>
      <c r="AX77" s="38" t="str">
        <f t="shared" si="44"/>
        <v>-</v>
      </c>
      <c r="AY77">
        <v>2039786</v>
      </c>
      <c r="AZ77" s="42">
        <v>0.5294212962962963</v>
      </c>
      <c r="BA77" s="42">
        <v>0.5348148148148149</v>
      </c>
      <c r="BB77" s="42">
        <v>0.5730208333333333</v>
      </c>
      <c r="BC77">
        <v>5</v>
      </c>
      <c r="BD77">
        <v>83</v>
      </c>
      <c r="BE77" s="42">
        <v>0.5476157407407407</v>
      </c>
      <c r="BF77">
        <v>81</v>
      </c>
      <c r="BG77" s="42">
        <v>0.5527777777777778</v>
      </c>
      <c r="BH77">
        <v>84</v>
      </c>
      <c r="BI77" s="42">
        <v>0.5561226851851852</v>
      </c>
      <c r="BJ77">
        <v>82</v>
      </c>
      <c r="BK77" s="42">
        <v>0.562488425925926</v>
      </c>
      <c r="BL77">
        <v>99</v>
      </c>
      <c r="BM77" s="42">
        <v>0.5727083333333334</v>
      </c>
    </row>
    <row r="78" spans="1:63" ht="15" customHeight="1">
      <c r="A78" s="17">
        <v>1</v>
      </c>
      <c r="B78" s="32" t="str">
        <f>VLOOKUP($AY78,INFO!$A$2:$D$151,3,0)</f>
        <v>M50</v>
      </c>
      <c r="C78" s="33" t="str">
        <f>VLOOKUP($AY78,INFO!$A$2:$B$151,2,0)</f>
        <v>ŠIMEČEK Jozef</v>
      </c>
      <c r="D78" s="31" t="str">
        <f>VLOOKUP($AY78,INFO!$A$2:$E$151,5,0)</f>
        <v>SVK</v>
      </c>
      <c r="E78" s="34">
        <f t="shared" si="0"/>
        <v>0.03789351851851852</v>
      </c>
      <c r="F78" s="35">
        <f t="shared" si="1"/>
        <v>4</v>
      </c>
      <c r="G78" s="35"/>
      <c r="H78" s="36" t="str">
        <f t="shared" si="2"/>
        <v>ST</v>
      </c>
      <c r="I78" s="37">
        <f t="shared" si="3"/>
        <v>0.018611111111111134</v>
      </c>
      <c r="J78" s="38">
        <f t="shared" si="4"/>
        <v>81</v>
      </c>
      <c r="K78" s="37">
        <f t="shared" si="5"/>
        <v>0.004166666666666652</v>
      </c>
      <c r="L78" s="38">
        <f t="shared" si="6"/>
        <v>84</v>
      </c>
      <c r="M78" s="37">
        <f t="shared" si="7"/>
        <v>0.006585648148148104</v>
      </c>
      <c r="N78" s="38">
        <f t="shared" si="8"/>
        <v>83</v>
      </c>
      <c r="O78" s="37">
        <f t="shared" si="9"/>
        <v>0.008321759259259265</v>
      </c>
      <c r="P78" s="38">
        <f t="shared" si="10"/>
        <v>99</v>
      </c>
      <c r="Q78" s="37">
        <f t="shared" si="11"/>
        <v>0.0002083333333333659</v>
      </c>
      <c r="R78" s="38" t="str">
        <f t="shared" si="12"/>
        <v>CI</v>
      </c>
      <c r="S78" s="37" t="str">
        <f t="shared" si="13"/>
        <v>-</v>
      </c>
      <c r="T78" s="38" t="str">
        <f t="shared" si="14"/>
        <v>-</v>
      </c>
      <c r="U78" s="37" t="str">
        <f t="shared" si="15"/>
        <v>-</v>
      </c>
      <c r="V78" s="38" t="str">
        <f t="shared" si="16"/>
        <v>-</v>
      </c>
      <c r="W78" s="37" t="str">
        <f t="shared" si="17"/>
        <v>-</v>
      </c>
      <c r="X78" s="38" t="str">
        <f t="shared" si="18"/>
        <v>-</v>
      </c>
      <c r="Y78" s="37" t="str">
        <f t="shared" si="19"/>
        <v>-</v>
      </c>
      <c r="Z78" s="38" t="str">
        <f t="shared" si="20"/>
        <v>-</v>
      </c>
      <c r="AA78" s="37" t="str">
        <f t="shared" si="21"/>
        <v>-</v>
      </c>
      <c r="AB78" s="38" t="str">
        <f t="shared" si="22"/>
        <v>-</v>
      </c>
      <c r="AC78" s="37" t="str">
        <f t="shared" si="23"/>
        <v>-</v>
      </c>
      <c r="AD78" s="38" t="str">
        <f t="shared" si="24"/>
        <v>-</v>
      </c>
      <c r="AE78" s="37" t="str">
        <f t="shared" si="25"/>
        <v>-</v>
      </c>
      <c r="AF78" s="38" t="str">
        <f t="shared" si="26"/>
        <v>-</v>
      </c>
      <c r="AG78" s="37" t="str">
        <f t="shared" si="27"/>
        <v>-</v>
      </c>
      <c r="AH78" s="38" t="str">
        <f t="shared" si="28"/>
        <v>-</v>
      </c>
      <c r="AI78" s="37" t="str">
        <f t="shared" si="29"/>
        <v>-</v>
      </c>
      <c r="AJ78" s="38" t="str">
        <f t="shared" si="30"/>
        <v>-</v>
      </c>
      <c r="AK78" s="37" t="str">
        <f t="shared" si="31"/>
        <v>-</v>
      </c>
      <c r="AL78" s="38" t="str">
        <f t="shared" si="32"/>
        <v>-</v>
      </c>
      <c r="AM78" s="37" t="str">
        <f t="shared" si="33"/>
        <v>-</v>
      </c>
      <c r="AN78" s="38" t="str">
        <f t="shared" si="34"/>
        <v>-</v>
      </c>
      <c r="AO78" s="37" t="str">
        <f t="shared" si="35"/>
        <v>-</v>
      </c>
      <c r="AP78" s="38" t="str">
        <f t="shared" si="36"/>
        <v>-</v>
      </c>
      <c r="AQ78" s="37" t="str">
        <f t="shared" si="37"/>
        <v>-</v>
      </c>
      <c r="AR78" s="38" t="str">
        <f t="shared" si="38"/>
        <v>-</v>
      </c>
      <c r="AS78" s="37" t="str">
        <f t="shared" si="39"/>
        <v>-</v>
      </c>
      <c r="AT78" s="38" t="str">
        <f t="shared" si="40"/>
        <v>-</v>
      </c>
      <c r="AU78" s="37" t="str">
        <f t="shared" si="41"/>
        <v>-</v>
      </c>
      <c r="AV78" s="38" t="str">
        <f t="shared" si="42"/>
        <v>-</v>
      </c>
      <c r="AW78" s="37" t="str">
        <f t="shared" si="43"/>
        <v>-</v>
      </c>
      <c r="AX78" s="38" t="str">
        <f t="shared" si="44"/>
        <v>-</v>
      </c>
      <c r="AY78">
        <v>416902</v>
      </c>
      <c r="AZ78" s="42">
        <v>0.5330555555555555</v>
      </c>
      <c r="BA78" s="42">
        <v>0.5417592592592593</v>
      </c>
      <c r="BB78" s="42">
        <v>0.5796527777777778</v>
      </c>
      <c r="BC78">
        <v>4</v>
      </c>
      <c r="BD78">
        <v>81</v>
      </c>
      <c r="BE78" s="42">
        <v>0.5603703703703704</v>
      </c>
      <c r="BF78">
        <v>84</v>
      </c>
      <c r="BG78" s="42">
        <v>0.5645370370370371</v>
      </c>
      <c r="BH78">
        <v>83</v>
      </c>
      <c r="BI78" s="42">
        <v>0.5711226851851852</v>
      </c>
      <c r="BJ78">
        <v>99</v>
      </c>
      <c r="BK78" s="42">
        <v>0.5794444444444444</v>
      </c>
    </row>
    <row r="79" spans="1:63" ht="15" customHeight="1">
      <c r="A79" s="17">
        <v>1</v>
      </c>
      <c r="B79" s="32" t="str">
        <f>VLOOKUP($AY79,INFO!$A$2:$D$151,3,0)</f>
        <v>M14</v>
      </c>
      <c r="C79" s="33" t="str">
        <f>VLOOKUP($AY79,INFO!$A$2:$B$151,2,0)</f>
        <v>LECHAN Max</v>
      </c>
      <c r="D79" s="31" t="str">
        <f>VLOOKUP($AY79,INFO!$A$2:$E$151,5,0)</f>
        <v>MARTIN</v>
      </c>
      <c r="E79" s="34">
        <f t="shared" si="0"/>
        <v>0.04168981481481482</v>
      </c>
      <c r="F79" s="35">
        <f t="shared" si="1"/>
        <v>4</v>
      </c>
      <c r="G79" s="35"/>
      <c r="H79" s="36" t="str">
        <f t="shared" si="2"/>
        <v>ST</v>
      </c>
      <c r="I79" s="37">
        <f t="shared" si="3"/>
        <v>0.021006944444444398</v>
      </c>
      <c r="J79" s="38">
        <f t="shared" si="4"/>
        <v>81</v>
      </c>
      <c r="K79" s="37">
        <f t="shared" si="5"/>
        <v>0.004421296296296284</v>
      </c>
      <c r="L79" s="38">
        <f t="shared" si="6"/>
        <v>84</v>
      </c>
      <c r="M79" s="37">
        <f t="shared" si="7"/>
        <v>0.007349537037037113</v>
      </c>
      <c r="N79" s="38">
        <f t="shared" si="8"/>
        <v>83</v>
      </c>
      <c r="O79" s="37">
        <f t="shared" si="9"/>
        <v>0.008715277777777697</v>
      </c>
      <c r="P79" s="38">
        <f t="shared" si="10"/>
        <v>99</v>
      </c>
      <c r="Q79" s="37">
        <f t="shared" si="11"/>
        <v>0.00019675925925932702</v>
      </c>
      <c r="R79" s="38" t="str">
        <f t="shared" si="12"/>
        <v>CI</v>
      </c>
      <c r="S79" s="37" t="str">
        <f t="shared" si="13"/>
        <v>-</v>
      </c>
      <c r="T79" s="38" t="str">
        <f t="shared" si="14"/>
        <v>-</v>
      </c>
      <c r="U79" s="37" t="str">
        <f t="shared" si="15"/>
        <v>-</v>
      </c>
      <c r="V79" s="38" t="str">
        <f t="shared" si="16"/>
        <v>-</v>
      </c>
      <c r="W79" s="37" t="str">
        <f t="shared" si="17"/>
        <v>-</v>
      </c>
      <c r="X79" s="38" t="str">
        <f t="shared" si="18"/>
        <v>-</v>
      </c>
      <c r="Y79" s="37" t="str">
        <f t="shared" si="19"/>
        <v>-</v>
      </c>
      <c r="Z79" s="38" t="str">
        <f t="shared" si="20"/>
        <v>-</v>
      </c>
      <c r="AA79" s="37" t="str">
        <f t="shared" si="21"/>
        <v>-</v>
      </c>
      <c r="AB79" s="38" t="str">
        <f t="shared" si="22"/>
        <v>-</v>
      </c>
      <c r="AC79" s="37" t="str">
        <f t="shared" si="23"/>
        <v>-</v>
      </c>
      <c r="AD79" s="38" t="str">
        <f t="shared" si="24"/>
        <v>-</v>
      </c>
      <c r="AE79" s="37" t="str">
        <f t="shared" si="25"/>
        <v>-</v>
      </c>
      <c r="AF79" s="38" t="str">
        <f t="shared" si="26"/>
        <v>-</v>
      </c>
      <c r="AG79" s="37" t="str">
        <f t="shared" si="27"/>
        <v>-</v>
      </c>
      <c r="AH79" s="38" t="str">
        <f t="shared" si="28"/>
        <v>-</v>
      </c>
      <c r="AI79" s="37" t="str">
        <f t="shared" si="29"/>
        <v>-</v>
      </c>
      <c r="AJ79" s="38" t="str">
        <f t="shared" si="30"/>
        <v>-</v>
      </c>
      <c r="AK79" s="37" t="str">
        <f t="shared" si="31"/>
        <v>-</v>
      </c>
      <c r="AL79" s="38" t="str">
        <f t="shared" si="32"/>
        <v>-</v>
      </c>
      <c r="AM79" s="37" t="str">
        <f t="shared" si="33"/>
        <v>-</v>
      </c>
      <c r="AN79" s="38" t="str">
        <f t="shared" si="34"/>
        <v>-</v>
      </c>
      <c r="AO79" s="37" t="str">
        <f t="shared" si="35"/>
        <v>-</v>
      </c>
      <c r="AP79" s="38" t="str">
        <f t="shared" si="36"/>
        <v>-</v>
      </c>
      <c r="AQ79" s="37" t="str">
        <f t="shared" si="37"/>
        <v>-</v>
      </c>
      <c r="AR79" s="38" t="str">
        <f t="shared" si="38"/>
        <v>-</v>
      </c>
      <c r="AS79" s="37" t="str">
        <f t="shared" si="39"/>
        <v>-</v>
      </c>
      <c r="AT79" s="38" t="str">
        <f t="shared" si="40"/>
        <v>-</v>
      </c>
      <c r="AU79" s="37" t="str">
        <f t="shared" si="41"/>
        <v>-</v>
      </c>
      <c r="AV79" s="38" t="str">
        <f t="shared" si="42"/>
        <v>-</v>
      </c>
      <c r="AW79" s="37" t="str">
        <f t="shared" si="43"/>
        <v>-</v>
      </c>
      <c r="AX79" s="38" t="str">
        <f t="shared" si="44"/>
        <v>-</v>
      </c>
      <c r="AY79">
        <v>411486</v>
      </c>
      <c r="AZ79" s="42">
        <v>0.5302083333333333</v>
      </c>
      <c r="BA79" s="42">
        <v>0.5382523148148148</v>
      </c>
      <c r="BB79" s="42">
        <v>0.5799421296296297</v>
      </c>
      <c r="BC79">
        <v>4</v>
      </c>
      <c r="BD79">
        <v>81</v>
      </c>
      <c r="BE79" s="42">
        <v>0.5592592592592592</v>
      </c>
      <c r="BF79">
        <v>84</v>
      </c>
      <c r="BG79" s="42">
        <v>0.5636805555555555</v>
      </c>
      <c r="BH79">
        <v>83</v>
      </c>
      <c r="BI79" s="42">
        <v>0.5710300925925926</v>
      </c>
      <c r="BJ79">
        <v>99</v>
      </c>
      <c r="BK79" s="42">
        <v>0.5797453703703703</v>
      </c>
    </row>
    <row r="80" spans="1:67" ht="15" customHeight="1">
      <c r="A80" s="17">
        <v>1</v>
      </c>
      <c r="B80" s="32" t="str">
        <f>VLOOKUP($AY80,INFO!$A$2:$D$151,3,0)</f>
        <v>M50</v>
      </c>
      <c r="C80" s="33" t="str">
        <f>VLOOKUP($AY80,INFO!$A$2:$B$151,2,0)</f>
        <v>UNČOVSKÝ Marek</v>
      </c>
      <c r="D80" s="31" t="str">
        <f>VLOOKUP($AY80,INFO!$A$2:$E$151,5,0)</f>
        <v>GBM7109</v>
      </c>
      <c r="E80" s="34">
        <f t="shared" si="0"/>
        <v>0.05237268518518512</v>
      </c>
      <c r="F80" s="35">
        <f t="shared" si="1"/>
        <v>6</v>
      </c>
      <c r="G80" s="35"/>
      <c r="H80" s="36" t="str">
        <f t="shared" si="2"/>
        <v>ST</v>
      </c>
      <c r="I80" s="37">
        <f t="shared" si="3"/>
        <v>0.013969907407407334</v>
      </c>
      <c r="J80" s="38">
        <f t="shared" si="4"/>
        <v>83</v>
      </c>
      <c r="K80" s="37">
        <f t="shared" si="5"/>
        <v>0.0063773148148148495</v>
      </c>
      <c r="L80" s="38">
        <f t="shared" si="6"/>
        <v>81</v>
      </c>
      <c r="M80" s="37">
        <f t="shared" si="7"/>
        <v>0.009884259259259287</v>
      </c>
      <c r="N80" s="38">
        <f t="shared" si="8"/>
        <v>84</v>
      </c>
      <c r="O80" s="37">
        <f t="shared" si="9"/>
        <v>0.005671296296296258</v>
      </c>
      <c r="P80" s="38">
        <f t="shared" si="10"/>
        <v>85</v>
      </c>
      <c r="Q80" s="37">
        <f t="shared" si="11"/>
        <v>0.007511574074074101</v>
      </c>
      <c r="R80" s="38">
        <f t="shared" si="12"/>
        <v>82</v>
      </c>
      <c r="S80" s="37">
        <f t="shared" si="13"/>
        <v>0.008703703703703658</v>
      </c>
      <c r="T80" s="38">
        <f t="shared" si="14"/>
        <v>99</v>
      </c>
      <c r="U80" s="37">
        <f t="shared" si="15"/>
        <v>0.0002546296296296324</v>
      </c>
      <c r="V80" s="38" t="str">
        <f t="shared" si="16"/>
        <v>CI</v>
      </c>
      <c r="W80" s="37" t="str">
        <f t="shared" si="17"/>
        <v>-</v>
      </c>
      <c r="X80" s="38" t="str">
        <f t="shared" si="18"/>
        <v>-</v>
      </c>
      <c r="Y80" s="37" t="str">
        <f t="shared" si="19"/>
        <v>-</v>
      </c>
      <c r="Z80" s="38" t="str">
        <f t="shared" si="20"/>
        <v>-</v>
      </c>
      <c r="AA80" s="37" t="str">
        <f t="shared" si="21"/>
        <v>-</v>
      </c>
      <c r="AB80" s="38" t="str">
        <f t="shared" si="22"/>
        <v>-</v>
      </c>
      <c r="AC80" s="37" t="str">
        <f t="shared" si="23"/>
        <v>-</v>
      </c>
      <c r="AD80" s="38" t="str">
        <f t="shared" si="24"/>
        <v>-</v>
      </c>
      <c r="AE80" s="37" t="str">
        <f t="shared" si="25"/>
        <v>-</v>
      </c>
      <c r="AF80" s="38" t="str">
        <f t="shared" si="26"/>
        <v>-</v>
      </c>
      <c r="AG80" s="37" t="str">
        <f t="shared" si="27"/>
        <v>-</v>
      </c>
      <c r="AH80" s="38" t="str">
        <f t="shared" si="28"/>
        <v>-</v>
      </c>
      <c r="AI80" s="37" t="str">
        <f t="shared" si="29"/>
        <v>-</v>
      </c>
      <c r="AJ80" s="38" t="str">
        <f t="shared" si="30"/>
        <v>-</v>
      </c>
      <c r="AK80" s="37" t="str">
        <f t="shared" si="31"/>
        <v>-</v>
      </c>
      <c r="AL80" s="38" t="str">
        <f t="shared" si="32"/>
        <v>-</v>
      </c>
      <c r="AM80" s="37" t="str">
        <f t="shared" si="33"/>
        <v>-</v>
      </c>
      <c r="AN80" s="38" t="str">
        <f t="shared" si="34"/>
        <v>-</v>
      </c>
      <c r="AO80" s="37" t="str">
        <f t="shared" si="35"/>
        <v>-</v>
      </c>
      <c r="AP80" s="38" t="str">
        <f t="shared" si="36"/>
        <v>-</v>
      </c>
      <c r="AQ80" s="37" t="str">
        <f t="shared" si="37"/>
        <v>-</v>
      </c>
      <c r="AR80" s="38" t="str">
        <f t="shared" si="38"/>
        <v>-</v>
      </c>
      <c r="AS80" s="37" t="str">
        <f t="shared" si="39"/>
        <v>-</v>
      </c>
      <c r="AT80" s="38" t="str">
        <f t="shared" si="40"/>
        <v>-</v>
      </c>
      <c r="AU80" s="37" t="str">
        <f t="shared" si="41"/>
        <v>-</v>
      </c>
      <c r="AV80" s="38" t="str">
        <f t="shared" si="42"/>
        <v>-</v>
      </c>
      <c r="AW80" s="37" t="str">
        <f t="shared" si="43"/>
        <v>-</v>
      </c>
      <c r="AX80" s="38" t="str">
        <f t="shared" si="44"/>
        <v>-</v>
      </c>
      <c r="AY80">
        <v>247323</v>
      </c>
      <c r="AZ80" s="42">
        <v>0.5278935185185185</v>
      </c>
      <c r="BA80" s="42">
        <v>0.5296296296296297</v>
      </c>
      <c r="BB80" s="42">
        <v>0.5820023148148148</v>
      </c>
      <c r="BC80">
        <v>6</v>
      </c>
      <c r="BD80">
        <v>83</v>
      </c>
      <c r="BE80" s="42">
        <v>0.543599537037037</v>
      </c>
      <c r="BF80">
        <v>81</v>
      </c>
      <c r="BG80" s="42">
        <v>0.5499768518518519</v>
      </c>
      <c r="BH80">
        <v>84</v>
      </c>
      <c r="BI80" s="42">
        <v>0.5598611111111111</v>
      </c>
      <c r="BJ80">
        <v>85</v>
      </c>
      <c r="BK80" s="42">
        <v>0.5655324074074074</v>
      </c>
      <c r="BL80">
        <v>82</v>
      </c>
      <c r="BM80" s="42">
        <v>0.5730439814814815</v>
      </c>
      <c r="BN80">
        <v>99</v>
      </c>
      <c r="BO80" s="42">
        <v>0.5817476851851852</v>
      </c>
    </row>
    <row r="81" spans="1:67" ht="15" customHeight="1">
      <c r="A81" s="17">
        <v>1</v>
      </c>
      <c r="B81" s="32" t="str">
        <f>VLOOKUP($AY81,INFO!$A$2:$D$151,3,0)</f>
        <v>D45</v>
      </c>
      <c r="C81" s="33" t="str">
        <f>VLOOKUP($AY81,INFO!$A$2:$B$151,2,0)</f>
        <v>UNČOVSKÁ Martina</v>
      </c>
      <c r="D81" s="31" t="str">
        <f>VLOOKUP($AY81,INFO!$A$2:$E$151,5,0)</f>
        <v>GBM7160</v>
      </c>
      <c r="E81" s="34">
        <f t="shared" si="0"/>
        <v>0.05313657407407402</v>
      </c>
      <c r="F81" s="35">
        <f t="shared" si="1"/>
        <v>6</v>
      </c>
      <c r="G81" s="35"/>
      <c r="H81" s="36" t="str">
        <f t="shared" si="2"/>
        <v>ST</v>
      </c>
      <c r="I81" s="37">
        <f t="shared" si="3"/>
        <v>0.014016203703703711</v>
      </c>
      <c r="J81" s="38">
        <f t="shared" si="4"/>
        <v>83</v>
      </c>
      <c r="K81" s="37">
        <f t="shared" si="5"/>
        <v>0.006446759259259194</v>
      </c>
      <c r="L81" s="38">
        <f t="shared" si="6"/>
        <v>81</v>
      </c>
      <c r="M81" s="37">
        <f t="shared" si="7"/>
        <v>0.010590277777777879</v>
      </c>
      <c r="N81" s="38">
        <f t="shared" si="8"/>
        <v>84</v>
      </c>
      <c r="O81" s="37">
        <f t="shared" si="9"/>
        <v>0.004918981481481399</v>
      </c>
      <c r="P81" s="38">
        <f t="shared" si="10"/>
        <v>85</v>
      </c>
      <c r="Q81" s="37">
        <f t="shared" si="11"/>
        <v>0.007546296296296329</v>
      </c>
      <c r="R81" s="38">
        <f t="shared" si="12"/>
        <v>82</v>
      </c>
      <c r="S81" s="37">
        <f t="shared" si="13"/>
        <v>0.009363425925925872</v>
      </c>
      <c r="T81" s="38">
        <f t="shared" si="14"/>
        <v>99</v>
      </c>
      <c r="U81" s="37">
        <f t="shared" si="15"/>
        <v>0.0002546296296296324</v>
      </c>
      <c r="V81" s="38" t="str">
        <f t="shared" si="16"/>
        <v>CI</v>
      </c>
      <c r="W81" s="37" t="str">
        <f t="shared" si="17"/>
        <v>-</v>
      </c>
      <c r="X81" s="38" t="str">
        <f t="shared" si="18"/>
        <v>-</v>
      </c>
      <c r="Y81" s="37" t="str">
        <f t="shared" si="19"/>
        <v>-</v>
      </c>
      <c r="Z81" s="38" t="str">
        <f t="shared" si="20"/>
        <v>-</v>
      </c>
      <c r="AA81" s="37" t="str">
        <f t="shared" si="21"/>
        <v>-</v>
      </c>
      <c r="AB81" s="38" t="str">
        <f t="shared" si="22"/>
        <v>-</v>
      </c>
      <c r="AC81" s="37" t="str">
        <f t="shared" si="23"/>
        <v>-</v>
      </c>
      <c r="AD81" s="38" t="str">
        <f t="shared" si="24"/>
        <v>-</v>
      </c>
      <c r="AE81" s="37" t="str">
        <f t="shared" si="25"/>
        <v>-</v>
      </c>
      <c r="AF81" s="38" t="str">
        <f t="shared" si="26"/>
        <v>-</v>
      </c>
      <c r="AG81" s="37" t="str">
        <f t="shared" si="27"/>
        <v>-</v>
      </c>
      <c r="AH81" s="38" t="str">
        <f t="shared" si="28"/>
        <v>-</v>
      </c>
      <c r="AI81" s="37" t="str">
        <f t="shared" si="29"/>
        <v>-</v>
      </c>
      <c r="AJ81" s="38" t="str">
        <f t="shared" si="30"/>
        <v>-</v>
      </c>
      <c r="AK81" s="37" t="str">
        <f t="shared" si="31"/>
        <v>-</v>
      </c>
      <c r="AL81" s="38" t="str">
        <f t="shared" si="32"/>
        <v>-</v>
      </c>
      <c r="AM81" s="37" t="str">
        <f t="shared" si="33"/>
        <v>-</v>
      </c>
      <c r="AN81" s="38" t="str">
        <f t="shared" si="34"/>
        <v>-</v>
      </c>
      <c r="AO81" s="37" t="str">
        <f t="shared" si="35"/>
        <v>-</v>
      </c>
      <c r="AP81" s="38" t="str">
        <f t="shared" si="36"/>
        <v>-</v>
      </c>
      <c r="AQ81" s="37" t="str">
        <f t="shared" si="37"/>
        <v>-</v>
      </c>
      <c r="AR81" s="38" t="str">
        <f t="shared" si="38"/>
        <v>-</v>
      </c>
      <c r="AS81" s="37" t="str">
        <f t="shared" si="39"/>
        <v>-</v>
      </c>
      <c r="AT81" s="38" t="str">
        <f t="shared" si="40"/>
        <v>-</v>
      </c>
      <c r="AU81" s="37" t="str">
        <f t="shared" si="41"/>
        <v>-</v>
      </c>
      <c r="AV81" s="38" t="str">
        <f t="shared" si="42"/>
        <v>-</v>
      </c>
      <c r="AW81" s="37" t="str">
        <f t="shared" si="43"/>
        <v>-</v>
      </c>
      <c r="AX81" s="38" t="str">
        <f t="shared" si="44"/>
        <v>-</v>
      </c>
      <c r="AY81">
        <v>247327</v>
      </c>
      <c r="AZ81" s="42">
        <v>0.5263194444444445</v>
      </c>
      <c r="BA81" s="42">
        <v>0.5296412037037037</v>
      </c>
      <c r="BB81" s="42">
        <v>0.5827777777777777</v>
      </c>
      <c r="BC81">
        <v>6</v>
      </c>
      <c r="BD81">
        <v>83</v>
      </c>
      <c r="BE81" s="42">
        <v>0.5436574074074074</v>
      </c>
      <c r="BF81">
        <v>81</v>
      </c>
      <c r="BG81" s="42">
        <v>0.5501041666666666</v>
      </c>
      <c r="BH81">
        <v>84</v>
      </c>
      <c r="BI81" s="42">
        <v>0.5606944444444445</v>
      </c>
      <c r="BJ81">
        <v>85</v>
      </c>
      <c r="BK81" s="42">
        <v>0.5656134259259259</v>
      </c>
      <c r="BL81">
        <v>82</v>
      </c>
      <c r="BM81" s="42">
        <v>0.5731597222222222</v>
      </c>
      <c r="BN81">
        <v>99</v>
      </c>
      <c r="BO81" s="42">
        <v>0.5825231481481481</v>
      </c>
    </row>
    <row r="82" spans="1:63" ht="15" customHeight="1">
      <c r="A82" s="17">
        <v>1</v>
      </c>
      <c r="B82" s="32" t="str">
        <f>VLOOKUP($AY82,INFO!$A$2:$D$151,3,0)</f>
        <v>D55</v>
      </c>
      <c r="C82" s="33" t="str">
        <f>VLOOKUP($AY82,INFO!$A$2:$B$151,2,0)</f>
        <v>ŠIMEČKOVÁ Anna</v>
      </c>
      <c r="D82" s="31">
        <f>VLOOKUP($AY82,INFO!$A$2:$E$151,5,0)</f>
        <v>0</v>
      </c>
      <c r="E82" s="34">
        <f t="shared" si="0"/>
        <v>0.042604166666666665</v>
      </c>
      <c r="F82" s="35">
        <f t="shared" si="1"/>
        <v>4</v>
      </c>
      <c r="G82" s="35"/>
      <c r="H82" s="36" t="str">
        <f t="shared" si="2"/>
        <v>ST</v>
      </c>
      <c r="I82" s="37">
        <f t="shared" si="3"/>
        <v>0.015104166666666585</v>
      </c>
      <c r="J82" s="38">
        <f t="shared" si="4"/>
        <v>83</v>
      </c>
      <c r="K82" s="37">
        <f t="shared" si="5"/>
        <v>0.007291666666666696</v>
      </c>
      <c r="L82" s="38">
        <f t="shared" si="6"/>
        <v>84</v>
      </c>
      <c r="M82" s="37">
        <f t="shared" si="7"/>
        <v>0.007199074074074052</v>
      </c>
      <c r="N82" s="38">
        <f t="shared" si="8"/>
        <v>82</v>
      </c>
      <c r="O82" s="37">
        <f t="shared" si="9"/>
        <v>0.012615740740740788</v>
      </c>
      <c r="P82" s="38">
        <f t="shared" si="10"/>
        <v>99</v>
      </c>
      <c r="Q82" s="37">
        <f t="shared" si="11"/>
        <v>0.000393518518518543</v>
      </c>
      <c r="R82" s="38" t="str">
        <f t="shared" si="12"/>
        <v>CI</v>
      </c>
      <c r="S82" s="37" t="str">
        <f t="shared" si="13"/>
        <v>-</v>
      </c>
      <c r="T82" s="38" t="str">
        <f t="shared" si="14"/>
        <v>-</v>
      </c>
      <c r="U82" s="37" t="str">
        <f t="shared" si="15"/>
        <v>-</v>
      </c>
      <c r="V82" s="38" t="str">
        <f t="shared" si="16"/>
        <v>-</v>
      </c>
      <c r="W82" s="37" t="str">
        <f t="shared" si="17"/>
        <v>-</v>
      </c>
      <c r="X82" s="38" t="str">
        <f t="shared" si="18"/>
        <v>-</v>
      </c>
      <c r="Y82" s="37" t="str">
        <f t="shared" si="19"/>
        <v>-</v>
      </c>
      <c r="Z82" s="38" t="str">
        <f t="shared" si="20"/>
        <v>-</v>
      </c>
      <c r="AA82" s="37" t="str">
        <f t="shared" si="21"/>
        <v>-</v>
      </c>
      <c r="AB82" s="38" t="str">
        <f t="shared" si="22"/>
        <v>-</v>
      </c>
      <c r="AC82" s="37" t="str">
        <f t="shared" si="23"/>
        <v>-</v>
      </c>
      <c r="AD82" s="38" t="str">
        <f t="shared" si="24"/>
        <v>-</v>
      </c>
      <c r="AE82" s="37" t="str">
        <f t="shared" si="25"/>
        <v>-</v>
      </c>
      <c r="AF82" s="38" t="str">
        <f t="shared" si="26"/>
        <v>-</v>
      </c>
      <c r="AG82" s="37" t="str">
        <f t="shared" si="27"/>
        <v>-</v>
      </c>
      <c r="AH82" s="38" t="str">
        <f t="shared" si="28"/>
        <v>-</v>
      </c>
      <c r="AI82" s="37" t="str">
        <f t="shared" si="29"/>
        <v>-</v>
      </c>
      <c r="AJ82" s="38" t="str">
        <f t="shared" si="30"/>
        <v>-</v>
      </c>
      <c r="AK82" s="37" t="str">
        <f t="shared" si="31"/>
        <v>-</v>
      </c>
      <c r="AL82" s="38" t="str">
        <f t="shared" si="32"/>
        <v>-</v>
      </c>
      <c r="AM82" s="37" t="str">
        <f t="shared" si="33"/>
        <v>-</v>
      </c>
      <c r="AN82" s="38" t="str">
        <f t="shared" si="34"/>
        <v>-</v>
      </c>
      <c r="AO82" s="37" t="str">
        <f t="shared" si="35"/>
        <v>-</v>
      </c>
      <c r="AP82" s="38" t="str">
        <f t="shared" si="36"/>
        <v>-</v>
      </c>
      <c r="AQ82" s="37" t="str">
        <f t="shared" si="37"/>
        <v>-</v>
      </c>
      <c r="AR82" s="38" t="str">
        <f t="shared" si="38"/>
        <v>-</v>
      </c>
      <c r="AS82" s="37" t="str">
        <f t="shared" si="39"/>
        <v>-</v>
      </c>
      <c r="AT82" s="38" t="str">
        <f t="shared" si="40"/>
        <v>-</v>
      </c>
      <c r="AU82" s="37" t="str">
        <f t="shared" si="41"/>
        <v>-</v>
      </c>
      <c r="AV82" s="38" t="str">
        <f t="shared" si="42"/>
        <v>-</v>
      </c>
      <c r="AW82" s="37" t="str">
        <f t="shared" si="43"/>
        <v>-</v>
      </c>
      <c r="AX82" s="38" t="str">
        <f t="shared" si="44"/>
        <v>-</v>
      </c>
      <c r="AY82">
        <v>2092399</v>
      </c>
      <c r="AZ82" s="42">
        <v>0.526099537037037</v>
      </c>
      <c r="BA82" s="42">
        <v>0.5435069444444445</v>
      </c>
      <c r="BB82" s="42">
        <v>0.5861111111111111</v>
      </c>
      <c r="BC82">
        <v>4</v>
      </c>
      <c r="BD82">
        <v>83</v>
      </c>
      <c r="BE82" s="42">
        <v>0.5586111111111111</v>
      </c>
      <c r="BF82">
        <v>84</v>
      </c>
      <c r="BG82" s="42">
        <v>0.5659027777777778</v>
      </c>
      <c r="BH82">
        <v>82</v>
      </c>
      <c r="BI82" s="42">
        <v>0.5731018518518518</v>
      </c>
      <c r="BJ82">
        <v>99</v>
      </c>
      <c r="BK82" s="42">
        <v>0.5857175925925926</v>
      </c>
    </row>
    <row r="83" spans="1:65" ht="15" customHeight="1">
      <c r="A83" s="17">
        <v>1</v>
      </c>
      <c r="B83" s="32" t="str">
        <f>VLOOKUP($AY83,INFO!$A$2:$D$151,3,0)</f>
        <v>M50</v>
      </c>
      <c r="C83" s="33" t="str">
        <f>VLOOKUP($AY83,INFO!$A$2:$B$151,2,0)</f>
        <v>HAŽMUK Ivo</v>
      </c>
      <c r="D83" s="31" t="str">
        <f>VLOOKUP($AY83,INFO!$A$2:$E$151,5,0)</f>
        <v>GBM7002</v>
      </c>
      <c r="E83" s="34">
        <f t="shared" si="0"/>
        <v>0.04508101851851842</v>
      </c>
      <c r="F83" s="35">
        <f t="shared" si="1"/>
        <v>5</v>
      </c>
      <c r="G83" s="35"/>
      <c r="H83" s="36" t="str">
        <f t="shared" si="2"/>
        <v>ST</v>
      </c>
      <c r="I83" s="37">
        <f t="shared" si="3"/>
        <v>0.01271990740740736</v>
      </c>
      <c r="J83" s="38">
        <f t="shared" si="4"/>
        <v>81</v>
      </c>
      <c r="K83" s="37">
        <f t="shared" si="5"/>
        <v>0.009375000000000022</v>
      </c>
      <c r="L83" s="38">
        <f t="shared" si="6"/>
        <v>84</v>
      </c>
      <c r="M83" s="37">
        <f t="shared" si="7"/>
        <v>0.005462962962962892</v>
      </c>
      <c r="N83" s="38">
        <f t="shared" si="8"/>
        <v>85</v>
      </c>
      <c r="O83" s="37">
        <f t="shared" si="9"/>
        <v>0.0052893518518518645</v>
      </c>
      <c r="P83" s="38">
        <f t="shared" si="10"/>
        <v>82</v>
      </c>
      <c r="Q83" s="37">
        <f t="shared" si="11"/>
        <v>0.011898148148148158</v>
      </c>
      <c r="R83" s="38">
        <f t="shared" si="12"/>
        <v>99</v>
      </c>
      <c r="S83" s="37">
        <f t="shared" si="13"/>
        <v>0.0003356481481481266</v>
      </c>
      <c r="T83" s="38" t="str">
        <f t="shared" si="14"/>
        <v>CI</v>
      </c>
      <c r="U83" s="37" t="str">
        <f t="shared" si="15"/>
        <v>-</v>
      </c>
      <c r="V83" s="38" t="str">
        <f t="shared" si="16"/>
        <v>-</v>
      </c>
      <c r="W83" s="37" t="str">
        <f t="shared" si="17"/>
        <v>-</v>
      </c>
      <c r="X83" s="38" t="str">
        <f t="shared" si="18"/>
        <v>-</v>
      </c>
      <c r="Y83" s="37" t="str">
        <f t="shared" si="19"/>
        <v>-</v>
      </c>
      <c r="Z83" s="38" t="str">
        <f t="shared" si="20"/>
        <v>-</v>
      </c>
      <c r="AA83" s="37" t="str">
        <f t="shared" si="21"/>
        <v>-</v>
      </c>
      <c r="AB83" s="38" t="str">
        <f t="shared" si="22"/>
        <v>-</v>
      </c>
      <c r="AC83" s="37" t="str">
        <f t="shared" si="23"/>
        <v>-</v>
      </c>
      <c r="AD83" s="38" t="str">
        <f t="shared" si="24"/>
        <v>-</v>
      </c>
      <c r="AE83" s="37" t="str">
        <f t="shared" si="25"/>
        <v>-</v>
      </c>
      <c r="AF83" s="38" t="str">
        <f t="shared" si="26"/>
        <v>-</v>
      </c>
      <c r="AG83" s="37" t="str">
        <f t="shared" si="27"/>
        <v>-</v>
      </c>
      <c r="AH83" s="38" t="str">
        <f t="shared" si="28"/>
        <v>-</v>
      </c>
      <c r="AI83" s="37" t="str">
        <f t="shared" si="29"/>
        <v>-</v>
      </c>
      <c r="AJ83" s="38" t="str">
        <f t="shared" si="30"/>
        <v>-</v>
      </c>
      <c r="AK83" s="37" t="str">
        <f t="shared" si="31"/>
        <v>-</v>
      </c>
      <c r="AL83" s="38" t="str">
        <f t="shared" si="32"/>
        <v>-</v>
      </c>
      <c r="AM83" s="37" t="str">
        <f t="shared" si="33"/>
        <v>-</v>
      </c>
      <c r="AN83" s="38" t="str">
        <f t="shared" si="34"/>
        <v>-</v>
      </c>
      <c r="AO83" s="37" t="str">
        <f t="shared" si="35"/>
        <v>-</v>
      </c>
      <c r="AP83" s="38" t="str">
        <f t="shared" si="36"/>
        <v>-</v>
      </c>
      <c r="AQ83" s="37" t="str">
        <f t="shared" si="37"/>
        <v>-</v>
      </c>
      <c r="AR83" s="38" t="str">
        <f t="shared" si="38"/>
        <v>-</v>
      </c>
      <c r="AS83" s="37" t="str">
        <f t="shared" si="39"/>
        <v>-</v>
      </c>
      <c r="AT83" s="38" t="str">
        <f t="shared" si="40"/>
        <v>-</v>
      </c>
      <c r="AU83" s="37" t="str">
        <f t="shared" si="41"/>
        <v>-</v>
      </c>
      <c r="AV83" s="38" t="str">
        <f t="shared" si="42"/>
        <v>-</v>
      </c>
      <c r="AW83" s="37" t="str">
        <f t="shared" si="43"/>
        <v>-</v>
      </c>
      <c r="AX83" s="38" t="str">
        <f t="shared" si="44"/>
        <v>-</v>
      </c>
      <c r="AY83">
        <v>2060220</v>
      </c>
      <c r="AZ83" s="42">
        <v>0.5371643518518519</v>
      </c>
      <c r="BA83" s="42">
        <v>0.5417476851851852</v>
      </c>
      <c r="BB83" s="42">
        <v>0.5868287037037037</v>
      </c>
      <c r="BC83">
        <v>5</v>
      </c>
      <c r="BD83">
        <v>81</v>
      </c>
      <c r="BE83" s="42">
        <v>0.5544675925925926</v>
      </c>
      <c r="BF83">
        <v>84</v>
      </c>
      <c r="BG83" s="42">
        <v>0.5638425925925926</v>
      </c>
      <c r="BH83">
        <v>85</v>
      </c>
      <c r="BI83" s="42">
        <v>0.5693055555555555</v>
      </c>
      <c r="BJ83">
        <v>82</v>
      </c>
      <c r="BK83" s="42">
        <v>0.5745949074074074</v>
      </c>
      <c r="BL83">
        <v>99</v>
      </c>
      <c r="BM83" s="42">
        <v>0.5864930555555555</v>
      </c>
    </row>
    <row r="84" spans="1:65" ht="15" customHeight="1">
      <c r="A84" s="17">
        <v>1</v>
      </c>
      <c r="B84" s="32" t="str">
        <f>VLOOKUP($AY84,INFO!$A$2:$D$151,3,0)</f>
        <v>M50</v>
      </c>
      <c r="C84" s="33" t="str">
        <f>VLOOKUP($AY84,INFO!$A$2:$B$151,2,0)</f>
        <v>ŽÁČEK Zbyněk</v>
      </c>
      <c r="D84" s="31" t="str">
        <f>VLOOKUP($AY84,INFO!$A$2:$E$151,5,0)</f>
        <v>GBM7107</v>
      </c>
      <c r="E84" s="34">
        <f t="shared" si="0"/>
        <v>0.03973379629629625</v>
      </c>
      <c r="F84" s="35">
        <f t="shared" si="1"/>
        <v>5</v>
      </c>
      <c r="G84" s="35"/>
      <c r="H84" s="36" t="str">
        <f t="shared" si="2"/>
        <v>ST</v>
      </c>
      <c r="I84" s="37">
        <f t="shared" si="3"/>
        <v>0.015150462962962963</v>
      </c>
      <c r="J84" s="38">
        <f t="shared" si="4"/>
        <v>81</v>
      </c>
      <c r="K84" s="37">
        <f t="shared" si="5"/>
        <v>0.006041666666666612</v>
      </c>
      <c r="L84" s="38">
        <f t="shared" si="6"/>
        <v>84</v>
      </c>
      <c r="M84" s="37">
        <f t="shared" si="7"/>
        <v>0.005706018518518596</v>
      </c>
      <c r="N84" s="38">
        <f t="shared" si="8"/>
        <v>85</v>
      </c>
      <c r="O84" s="37">
        <f t="shared" si="9"/>
        <v>0.0047916666666666385</v>
      </c>
      <c r="P84" s="38">
        <f t="shared" si="10"/>
        <v>82</v>
      </c>
      <c r="Q84" s="37">
        <f t="shared" si="11"/>
        <v>0.007824074074074039</v>
      </c>
      <c r="R84" s="38">
        <f t="shared" si="12"/>
        <v>99</v>
      </c>
      <c r="S84" s="37">
        <f t="shared" si="13"/>
        <v>0.00021990740740740478</v>
      </c>
      <c r="T84" s="38" t="str">
        <f t="shared" si="14"/>
        <v>CI</v>
      </c>
      <c r="U84" s="37" t="str">
        <f t="shared" si="15"/>
        <v>-</v>
      </c>
      <c r="V84" s="38" t="str">
        <f t="shared" si="16"/>
        <v>-</v>
      </c>
      <c r="W84" s="37" t="str">
        <f t="shared" si="17"/>
        <v>-</v>
      </c>
      <c r="X84" s="38" t="str">
        <f t="shared" si="18"/>
        <v>-</v>
      </c>
      <c r="Y84" s="37" t="str">
        <f t="shared" si="19"/>
        <v>-</v>
      </c>
      <c r="Z84" s="38" t="str">
        <f t="shared" si="20"/>
        <v>-</v>
      </c>
      <c r="AA84" s="37" t="str">
        <f t="shared" si="21"/>
        <v>-</v>
      </c>
      <c r="AB84" s="38" t="str">
        <f t="shared" si="22"/>
        <v>-</v>
      </c>
      <c r="AC84" s="37" t="str">
        <f t="shared" si="23"/>
        <v>-</v>
      </c>
      <c r="AD84" s="38" t="str">
        <f t="shared" si="24"/>
        <v>-</v>
      </c>
      <c r="AE84" s="37" t="str">
        <f t="shared" si="25"/>
        <v>-</v>
      </c>
      <c r="AF84" s="38" t="str">
        <f t="shared" si="26"/>
        <v>-</v>
      </c>
      <c r="AG84" s="37" t="str">
        <f t="shared" si="27"/>
        <v>-</v>
      </c>
      <c r="AH84" s="38" t="str">
        <f t="shared" si="28"/>
        <v>-</v>
      </c>
      <c r="AI84" s="37" t="str">
        <f t="shared" si="29"/>
        <v>-</v>
      </c>
      <c r="AJ84" s="38" t="str">
        <f t="shared" si="30"/>
        <v>-</v>
      </c>
      <c r="AK84" s="37" t="str">
        <f t="shared" si="31"/>
        <v>-</v>
      </c>
      <c r="AL84" s="38" t="str">
        <f t="shared" si="32"/>
        <v>-</v>
      </c>
      <c r="AM84" s="37" t="str">
        <f t="shared" si="33"/>
        <v>-</v>
      </c>
      <c r="AN84" s="38" t="str">
        <f t="shared" si="34"/>
        <v>-</v>
      </c>
      <c r="AO84" s="37" t="str">
        <f t="shared" si="35"/>
        <v>-</v>
      </c>
      <c r="AP84" s="38" t="str">
        <f t="shared" si="36"/>
        <v>-</v>
      </c>
      <c r="AQ84" s="37" t="str">
        <f t="shared" si="37"/>
        <v>-</v>
      </c>
      <c r="AR84" s="38" t="str">
        <f t="shared" si="38"/>
        <v>-</v>
      </c>
      <c r="AS84" s="37" t="str">
        <f t="shared" si="39"/>
        <v>-</v>
      </c>
      <c r="AT84" s="38" t="str">
        <f t="shared" si="40"/>
        <v>-</v>
      </c>
      <c r="AU84" s="37" t="str">
        <f t="shared" si="41"/>
        <v>-</v>
      </c>
      <c r="AV84" s="38" t="str">
        <f t="shared" si="42"/>
        <v>-</v>
      </c>
      <c r="AW84" s="37" t="str">
        <f t="shared" si="43"/>
        <v>-</v>
      </c>
      <c r="AX84" s="38" t="str">
        <f t="shared" si="44"/>
        <v>-</v>
      </c>
      <c r="AY84">
        <v>2032122</v>
      </c>
      <c r="AZ84" s="42">
        <v>0.5560416666666667</v>
      </c>
      <c r="BA84" s="42">
        <v>0.5573842592592593</v>
      </c>
      <c r="BB84" s="42">
        <v>0.5971180555555555</v>
      </c>
      <c r="BC84">
        <v>5</v>
      </c>
      <c r="BD84">
        <v>81</v>
      </c>
      <c r="BE84" s="42">
        <v>0.5725347222222222</v>
      </c>
      <c r="BF84">
        <v>84</v>
      </c>
      <c r="BG84" s="42">
        <v>0.5785763888888888</v>
      </c>
      <c r="BH84">
        <v>85</v>
      </c>
      <c r="BI84" s="42">
        <v>0.5842824074074074</v>
      </c>
      <c r="BJ84">
        <v>82</v>
      </c>
      <c r="BK84" s="42">
        <v>0.5890740740740741</v>
      </c>
      <c r="BL84">
        <v>99</v>
      </c>
      <c r="BM84" s="42">
        <v>0.5968981481481481</v>
      </c>
    </row>
    <row r="85" spans="1:63" ht="15" customHeight="1">
      <c r="A85" s="17">
        <v>1</v>
      </c>
      <c r="B85" s="32" t="str">
        <f>VLOOKUP($AY85,INFO!$A$2:$D$151,3,0)</f>
        <v>M14</v>
      </c>
      <c r="C85" s="33" t="str">
        <f>VLOOKUP($AY85,INFO!$A$2:$B$151,2,0)</f>
        <v>BELAN Radek</v>
      </c>
      <c r="D85" s="31">
        <f>VLOOKUP($AY85,INFO!$A$2:$E$151,5,0)</f>
        <v>0</v>
      </c>
      <c r="E85" s="34">
        <f t="shared" si="0"/>
        <v>0.06428240740740743</v>
      </c>
      <c r="F85" s="35">
        <f t="shared" si="1"/>
        <v>4</v>
      </c>
      <c r="G85" s="35"/>
      <c r="H85" s="36" t="str">
        <f t="shared" si="2"/>
        <v>ST</v>
      </c>
      <c r="I85" s="37">
        <f t="shared" si="3"/>
        <v>0.010486111111111085</v>
      </c>
      <c r="J85" s="38">
        <f t="shared" si="4"/>
        <v>83</v>
      </c>
      <c r="K85" s="37">
        <f t="shared" si="5"/>
        <v>0.008703703703703769</v>
      </c>
      <c r="L85" s="38">
        <f t="shared" si="6"/>
        <v>84</v>
      </c>
      <c r="M85" s="37">
        <f t="shared" si="7"/>
        <v>0.036099537037036944</v>
      </c>
      <c r="N85" s="38">
        <f t="shared" si="8"/>
        <v>81</v>
      </c>
      <c r="O85" s="37">
        <f t="shared" si="9"/>
        <v>0.008750000000000036</v>
      </c>
      <c r="P85" s="38">
        <f t="shared" si="10"/>
        <v>99</v>
      </c>
      <c r="Q85" s="37">
        <f t="shared" si="11"/>
        <v>0.00024305555555559355</v>
      </c>
      <c r="R85" s="38" t="str">
        <f t="shared" si="12"/>
        <v>CI</v>
      </c>
      <c r="S85" s="37" t="str">
        <f t="shared" si="13"/>
        <v>-</v>
      </c>
      <c r="T85" s="38" t="str">
        <f t="shared" si="14"/>
        <v>-</v>
      </c>
      <c r="U85" s="37" t="str">
        <f t="shared" si="15"/>
        <v>-</v>
      </c>
      <c r="V85" s="38" t="str">
        <f t="shared" si="16"/>
        <v>-</v>
      </c>
      <c r="W85" s="37" t="str">
        <f t="shared" si="17"/>
        <v>-</v>
      </c>
      <c r="X85" s="38" t="str">
        <f t="shared" si="18"/>
        <v>-</v>
      </c>
      <c r="Y85" s="37" t="str">
        <f t="shared" si="19"/>
        <v>-</v>
      </c>
      <c r="Z85" s="38" t="str">
        <f t="shared" si="20"/>
        <v>-</v>
      </c>
      <c r="AA85" s="37" t="str">
        <f t="shared" si="21"/>
        <v>-</v>
      </c>
      <c r="AB85" s="38" t="str">
        <f t="shared" si="22"/>
        <v>-</v>
      </c>
      <c r="AC85" s="37" t="str">
        <f t="shared" si="23"/>
        <v>-</v>
      </c>
      <c r="AD85" s="38" t="str">
        <f t="shared" si="24"/>
        <v>-</v>
      </c>
      <c r="AE85" s="37" t="str">
        <f t="shared" si="25"/>
        <v>-</v>
      </c>
      <c r="AF85" s="38" t="str">
        <f t="shared" si="26"/>
        <v>-</v>
      </c>
      <c r="AG85" s="37" t="str">
        <f t="shared" si="27"/>
        <v>-</v>
      </c>
      <c r="AH85" s="38" t="str">
        <f t="shared" si="28"/>
        <v>-</v>
      </c>
      <c r="AI85" s="37" t="str">
        <f t="shared" si="29"/>
        <v>-</v>
      </c>
      <c r="AJ85" s="38" t="str">
        <f t="shared" si="30"/>
        <v>-</v>
      </c>
      <c r="AK85" s="37" t="str">
        <f t="shared" si="31"/>
        <v>-</v>
      </c>
      <c r="AL85" s="38" t="str">
        <f t="shared" si="32"/>
        <v>-</v>
      </c>
      <c r="AM85" s="37" t="str">
        <f t="shared" si="33"/>
        <v>-</v>
      </c>
      <c r="AN85" s="38" t="str">
        <f t="shared" si="34"/>
        <v>-</v>
      </c>
      <c r="AO85" s="37" t="str">
        <f t="shared" si="35"/>
        <v>-</v>
      </c>
      <c r="AP85" s="38" t="str">
        <f t="shared" si="36"/>
        <v>-</v>
      </c>
      <c r="AQ85" s="37" t="str">
        <f t="shared" si="37"/>
        <v>-</v>
      </c>
      <c r="AR85" s="38" t="str">
        <f t="shared" si="38"/>
        <v>-</v>
      </c>
      <c r="AS85" s="37" t="str">
        <f t="shared" si="39"/>
        <v>-</v>
      </c>
      <c r="AT85" s="38" t="str">
        <f t="shared" si="40"/>
        <v>-</v>
      </c>
      <c r="AU85" s="37" t="str">
        <f t="shared" si="41"/>
        <v>-</v>
      </c>
      <c r="AV85" s="38" t="str">
        <f t="shared" si="42"/>
        <v>-</v>
      </c>
      <c r="AW85" s="37" t="str">
        <f t="shared" si="43"/>
        <v>-</v>
      </c>
      <c r="AX85" s="38" t="str">
        <f t="shared" si="44"/>
        <v>-</v>
      </c>
      <c r="AY85">
        <v>411483</v>
      </c>
      <c r="AZ85" s="42">
        <v>0.532962962962963</v>
      </c>
      <c r="BA85" s="42">
        <v>0.5347916666666667</v>
      </c>
      <c r="BB85" s="42">
        <v>0.5990740740740741</v>
      </c>
      <c r="BC85">
        <v>4</v>
      </c>
      <c r="BD85">
        <v>83</v>
      </c>
      <c r="BE85" s="42">
        <v>0.5452777777777778</v>
      </c>
      <c r="BF85">
        <v>84</v>
      </c>
      <c r="BG85" s="42">
        <v>0.5539814814814815</v>
      </c>
      <c r="BH85">
        <v>81</v>
      </c>
      <c r="BI85" s="42">
        <v>0.5900810185185185</v>
      </c>
      <c r="BJ85">
        <v>99</v>
      </c>
      <c r="BK85" s="42">
        <v>0.5988310185185185</v>
      </c>
    </row>
    <row r="86" spans="1:61" ht="15" customHeight="1">
      <c r="A86" s="17">
        <v>1</v>
      </c>
      <c r="B86" s="32" t="str">
        <f>VLOOKUP($AY86,INFO!$A$2:$D$151,3,0)</f>
        <v>D16</v>
      </c>
      <c r="C86" s="33" t="str">
        <f>VLOOKUP($AY86,INFO!$A$2:$B$151,2,0)</f>
        <v>LECHANOVÁ Mia</v>
      </c>
      <c r="D86" s="31">
        <f>VLOOKUP($AY86,INFO!$A$2:$E$151,5,0)</f>
        <v>0</v>
      </c>
      <c r="E86" s="34">
        <f t="shared" si="0"/>
        <v>0.07574074074074066</v>
      </c>
      <c r="F86" s="35">
        <f t="shared" si="1"/>
        <v>3</v>
      </c>
      <c r="G86" s="35"/>
      <c r="H86" s="36" t="str">
        <f t="shared" si="2"/>
        <v>ST</v>
      </c>
      <c r="I86" s="37">
        <f t="shared" si="3"/>
        <v>0.015868055555555483</v>
      </c>
      <c r="J86" s="38">
        <f t="shared" si="4"/>
        <v>83</v>
      </c>
      <c r="K86" s="37">
        <f t="shared" si="5"/>
        <v>0.012800925925925966</v>
      </c>
      <c r="L86" s="38">
        <f t="shared" si="6"/>
        <v>82</v>
      </c>
      <c r="M86" s="37">
        <f t="shared" si="7"/>
        <v>0.046516203703703685</v>
      </c>
      <c r="N86" s="38">
        <f t="shared" si="8"/>
        <v>99</v>
      </c>
      <c r="O86" s="37">
        <f t="shared" si="9"/>
        <v>0.0005555555555555314</v>
      </c>
      <c r="P86" s="38" t="str">
        <f t="shared" si="10"/>
        <v>CI</v>
      </c>
      <c r="Q86" s="37" t="str">
        <f t="shared" si="11"/>
        <v>-</v>
      </c>
      <c r="R86" s="38" t="str">
        <f t="shared" si="12"/>
        <v>-</v>
      </c>
      <c r="S86" s="37" t="str">
        <f t="shared" si="13"/>
        <v>-</v>
      </c>
      <c r="T86" s="38" t="str">
        <f t="shared" si="14"/>
        <v>-</v>
      </c>
      <c r="U86" s="37" t="str">
        <f t="shared" si="15"/>
        <v>-</v>
      </c>
      <c r="V86" s="38" t="str">
        <f t="shared" si="16"/>
        <v>-</v>
      </c>
      <c r="W86" s="37" t="str">
        <f t="shared" si="17"/>
        <v>-</v>
      </c>
      <c r="X86" s="38" t="str">
        <f t="shared" si="18"/>
        <v>-</v>
      </c>
      <c r="Y86" s="37" t="str">
        <f t="shared" si="19"/>
        <v>-</v>
      </c>
      <c r="Z86" s="38" t="str">
        <f t="shared" si="20"/>
        <v>-</v>
      </c>
      <c r="AA86" s="37" t="str">
        <f t="shared" si="21"/>
        <v>-</v>
      </c>
      <c r="AB86" s="38" t="str">
        <f t="shared" si="22"/>
        <v>-</v>
      </c>
      <c r="AC86" s="37" t="str">
        <f t="shared" si="23"/>
        <v>-</v>
      </c>
      <c r="AD86" s="38" t="str">
        <f t="shared" si="24"/>
        <v>-</v>
      </c>
      <c r="AE86" s="37" t="str">
        <f t="shared" si="25"/>
        <v>-</v>
      </c>
      <c r="AF86" s="38" t="str">
        <f t="shared" si="26"/>
        <v>-</v>
      </c>
      <c r="AG86" s="37" t="str">
        <f t="shared" si="27"/>
        <v>-</v>
      </c>
      <c r="AH86" s="38" t="str">
        <f t="shared" si="28"/>
        <v>-</v>
      </c>
      <c r="AI86" s="37" t="str">
        <f t="shared" si="29"/>
        <v>-</v>
      </c>
      <c r="AJ86" s="38" t="str">
        <f t="shared" si="30"/>
        <v>-</v>
      </c>
      <c r="AK86" s="37" t="str">
        <f t="shared" si="31"/>
        <v>-</v>
      </c>
      <c r="AL86" s="38" t="str">
        <f t="shared" si="32"/>
        <v>-</v>
      </c>
      <c r="AM86" s="37" t="str">
        <f t="shared" si="33"/>
        <v>-</v>
      </c>
      <c r="AN86" s="38" t="str">
        <f t="shared" si="34"/>
        <v>-</v>
      </c>
      <c r="AO86" s="37" t="str">
        <f t="shared" si="35"/>
        <v>-</v>
      </c>
      <c r="AP86" s="38" t="str">
        <f t="shared" si="36"/>
        <v>-</v>
      </c>
      <c r="AQ86" s="37" t="str">
        <f t="shared" si="37"/>
        <v>-</v>
      </c>
      <c r="AR86" s="38" t="str">
        <f t="shared" si="38"/>
        <v>-</v>
      </c>
      <c r="AS86" s="37" t="str">
        <f t="shared" si="39"/>
        <v>-</v>
      </c>
      <c r="AT86" s="38" t="str">
        <f t="shared" si="40"/>
        <v>-</v>
      </c>
      <c r="AU86" s="37" t="str">
        <f t="shared" si="41"/>
        <v>-</v>
      </c>
      <c r="AV86" s="38" t="str">
        <f t="shared" si="42"/>
        <v>-</v>
      </c>
      <c r="AW86" s="37" t="str">
        <f t="shared" si="43"/>
        <v>-</v>
      </c>
      <c r="AX86" s="38" t="str">
        <f t="shared" si="44"/>
        <v>-</v>
      </c>
      <c r="AY86">
        <v>2039785</v>
      </c>
      <c r="AZ86" s="42">
        <v>0.5280555555555555</v>
      </c>
      <c r="BA86" s="42">
        <v>0.5313078703703704</v>
      </c>
      <c r="BB86" s="42">
        <v>0.6070486111111111</v>
      </c>
      <c r="BC86">
        <v>3</v>
      </c>
      <c r="BD86">
        <v>83</v>
      </c>
      <c r="BE86" s="42">
        <v>0.5471759259259259</v>
      </c>
      <c r="BF86">
        <v>82</v>
      </c>
      <c r="BG86" s="42">
        <v>0.5599768518518519</v>
      </c>
      <c r="BH86">
        <v>99</v>
      </c>
      <c r="BI86" s="42">
        <v>0.6064930555555555</v>
      </c>
    </row>
    <row r="87" spans="1:50" ht="15" customHeight="1">
      <c r="A87" s="17">
        <v>1</v>
      </c>
      <c r="B87" s="32" t="e">
        <f>VLOOKUP($AY87,INFO!$A$2:$D$151,3,0)</f>
        <v>#N/A</v>
      </c>
      <c r="C87" s="33" t="e">
        <f>VLOOKUP($AY87,INFO!$A$2:$B$151,2,0)</f>
        <v>#N/A</v>
      </c>
      <c r="D87" s="31" t="e">
        <f>VLOOKUP($AY87,INFO!$A$2:$E$151,5,0)</f>
        <v>#N/A</v>
      </c>
      <c r="E87" s="34">
        <f t="shared" si="0"/>
        <v>0</v>
      </c>
      <c r="F87" s="35">
        <f t="shared" si="1"/>
        <v>0</v>
      </c>
      <c r="G87" s="35"/>
      <c r="H87" s="36" t="str">
        <f t="shared" si="2"/>
        <v>-</v>
      </c>
      <c r="I87" s="37" t="str">
        <f t="shared" si="3"/>
        <v>-</v>
      </c>
      <c r="J87" s="38" t="str">
        <f t="shared" si="4"/>
        <v>-</v>
      </c>
      <c r="K87" s="37" t="str">
        <f t="shared" si="5"/>
        <v>-</v>
      </c>
      <c r="L87" s="38" t="str">
        <f t="shared" si="6"/>
        <v>-</v>
      </c>
      <c r="M87" s="37" t="str">
        <f t="shared" si="7"/>
        <v>-</v>
      </c>
      <c r="N87" s="38" t="str">
        <f t="shared" si="8"/>
        <v>-</v>
      </c>
      <c r="O87" s="37" t="str">
        <f t="shared" si="9"/>
        <v>-</v>
      </c>
      <c r="P87" s="38" t="str">
        <f t="shared" si="10"/>
        <v>-</v>
      </c>
      <c r="Q87" s="37" t="str">
        <f t="shared" si="11"/>
        <v>-</v>
      </c>
      <c r="R87" s="38" t="str">
        <f t="shared" si="12"/>
        <v>-</v>
      </c>
      <c r="S87" s="37" t="str">
        <f t="shared" si="13"/>
        <v>-</v>
      </c>
      <c r="T87" s="38" t="str">
        <f t="shared" si="14"/>
        <v>-</v>
      </c>
      <c r="U87" s="37" t="str">
        <f t="shared" si="15"/>
        <v>-</v>
      </c>
      <c r="V87" s="38" t="str">
        <f t="shared" si="16"/>
        <v>-</v>
      </c>
      <c r="W87" s="37" t="str">
        <f t="shared" si="17"/>
        <v>-</v>
      </c>
      <c r="X87" s="38" t="str">
        <f t="shared" si="18"/>
        <v>-</v>
      </c>
      <c r="Y87" s="37" t="str">
        <f t="shared" si="19"/>
        <v>-</v>
      </c>
      <c r="Z87" s="38" t="str">
        <f t="shared" si="20"/>
        <v>-</v>
      </c>
      <c r="AA87" s="37" t="str">
        <f t="shared" si="21"/>
        <v>-</v>
      </c>
      <c r="AB87" s="38" t="str">
        <f t="shared" si="22"/>
        <v>-</v>
      </c>
      <c r="AC87" s="37" t="str">
        <f t="shared" si="23"/>
        <v>-</v>
      </c>
      <c r="AD87" s="38" t="str">
        <f t="shared" si="24"/>
        <v>-</v>
      </c>
      <c r="AE87" s="37" t="str">
        <f t="shared" si="25"/>
        <v>-</v>
      </c>
      <c r="AF87" s="38" t="str">
        <f t="shared" si="26"/>
        <v>-</v>
      </c>
      <c r="AG87" s="37" t="str">
        <f t="shared" si="27"/>
        <v>-</v>
      </c>
      <c r="AH87" s="38" t="str">
        <f t="shared" si="28"/>
        <v>-</v>
      </c>
      <c r="AI87" s="37" t="str">
        <f t="shared" si="29"/>
        <v>-</v>
      </c>
      <c r="AJ87" s="38" t="str">
        <f t="shared" si="30"/>
        <v>-</v>
      </c>
      <c r="AK87" s="37" t="str">
        <f t="shared" si="31"/>
        <v>-</v>
      </c>
      <c r="AL87" s="38" t="str">
        <f t="shared" si="32"/>
        <v>-</v>
      </c>
      <c r="AM87" s="37" t="str">
        <f t="shared" si="33"/>
        <v>-</v>
      </c>
      <c r="AN87" s="38" t="str">
        <f t="shared" si="34"/>
        <v>-</v>
      </c>
      <c r="AO87" s="37" t="str">
        <f t="shared" si="35"/>
        <v>-</v>
      </c>
      <c r="AP87" s="38" t="str">
        <f t="shared" si="36"/>
        <v>-</v>
      </c>
      <c r="AQ87" s="37" t="str">
        <f t="shared" si="37"/>
        <v>-</v>
      </c>
      <c r="AR87" s="38" t="str">
        <f t="shared" si="38"/>
        <v>-</v>
      </c>
      <c r="AS87" s="37" t="str">
        <f t="shared" si="39"/>
        <v>-</v>
      </c>
      <c r="AT87" s="38" t="str">
        <f t="shared" si="40"/>
        <v>-</v>
      </c>
      <c r="AU87" s="37" t="str">
        <f t="shared" si="41"/>
        <v>-</v>
      </c>
      <c r="AV87" s="38" t="str">
        <f t="shared" si="42"/>
        <v>-</v>
      </c>
      <c r="AW87" s="37" t="str">
        <f t="shared" si="43"/>
        <v>-</v>
      </c>
      <c r="AX87" s="38" t="str">
        <f t="shared" si="44"/>
        <v>-</v>
      </c>
    </row>
    <row r="88" spans="1:50" ht="15" customHeight="1">
      <c r="A88" s="17">
        <v>1</v>
      </c>
      <c r="B88" s="32" t="e">
        <f>VLOOKUP($AY88,INFO!$A$2:$D$151,3,0)</f>
        <v>#N/A</v>
      </c>
      <c r="C88" s="33" t="e">
        <f>VLOOKUP($AY88,INFO!$A$2:$B$151,2,0)</f>
        <v>#N/A</v>
      </c>
      <c r="D88" s="31" t="e">
        <f>VLOOKUP($AY88,INFO!$A$2:$E$151,5,0)</f>
        <v>#N/A</v>
      </c>
      <c r="E88" s="34">
        <f t="shared" si="0"/>
        <v>0</v>
      </c>
      <c r="F88" s="35">
        <f t="shared" si="1"/>
        <v>0</v>
      </c>
      <c r="G88" s="35"/>
      <c r="H88" s="36" t="str">
        <f t="shared" si="2"/>
        <v>-</v>
      </c>
      <c r="I88" s="37" t="str">
        <f t="shared" si="3"/>
        <v>-</v>
      </c>
      <c r="J88" s="38" t="str">
        <f t="shared" si="4"/>
        <v>-</v>
      </c>
      <c r="K88" s="37" t="str">
        <f t="shared" si="5"/>
        <v>-</v>
      </c>
      <c r="L88" s="38" t="str">
        <f t="shared" si="6"/>
        <v>-</v>
      </c>
      <c r="M88" s="37" t="str">
        <f t="shared" si="7"/>
        <v>-</v>
      </c>
      <c r="N88" s="38" t="str">
        <f t="shared" si="8"/>
        <v>-</v>
      </c>
      <c r="O88" s="37" t="str">
        <f t="shared" si="9"/>
        <v>-</v>
      </c>
      <c r="P88" s="38" t="str">
        <f t="shared" si="10"/>
        <v>-</v>
      </c>
      <c r="Q88" s="37" t="str">
        <f t="shared" si="11"/>
        <v>-</v>
      </c>
      <c r="R88" s="38" t="str">
        <f t="shared" si="12"/>
        <v>-</v>
      </c>
      <c r="S88" s="37" t="str">
        <f t="shared" si="13"/>
        <v>-</v>
      </c>
      <c r="T88" s="38" t="str">
        <f t="shared" si="14"/>
        <v>-</v>
      </c>
      <c r="U88" s="37" t="str">
        <f t="shared" si="15"/>
        <v>-</v>
      </c>
      <c r="V88" s="38" t="str">
        <f t="shared" si="16"/>
        <v>-</v>
      </c>
      <c r="W88" s="37" t="str">
        <f t="shared" si="17"/>
        <v>-</v>
      </c>
      <c r="X88" s="38" t="str">
        <f t="shared" si="18"/>
        <v>-</v>
      </c>
      <c r="Y88" s="37" t="str">
        <f t="shared" si="19"/>
        <v>-</v>
      </c>
      <c r="Z88" s="38" t="str">
        <f t="shared" si="20"/>
        <v>-</v>
      </c>
      <c r="AA88" s="37" t="str">
        <f t="shared" si="21"/>
        <v>-</v>
      </c>
      <c r="AB88" s="38" t="str">
        <f t="shared" si="22"/>
        <v>-</v>
      </c>
      <c r="AC88" s="37" t="str">
        <f t="shared" si="23"/>
        <v>-</v>
      </c>
      <c r="AD88" s="38" t="str">
        <f t="shared" si="24"/>
        <v>-</v>
      </c>
      <c r="AE88" s="37" t="str">
        <f t="shared" si="25"/>
        <v>-</v>
      </c>
      <c r="AF88" s="38" t="str">
        <f t="shared" si="26"/>
        <v>-</v>
      </c>
      <c r="AG88" s="37" t="str">
        <f t="shared" si="27"/>
        <v>-</v>
      </c>
      <c r="AH88" s="38" t="str">
        <f t="shared" si="28"/>
        <v>-</v>
      </c>
      <c r="AI88" s="37" t="str">
        <f t="shared" si="29"/>
        <v>-</v>
      </c>
      <c r="AJ88" s="38" t="str">
        <f t="shared" si="30"/>
        <v>-</v>
      </c>
      <c r="AK88" s="37" t="str">
        <f t="shared" si="31"/>
        <v>-</v>
      </c>
      <c r="AL88" s="38" t="str">
        <f t="shared" si="32"/>
        <v>-</v>
      </c>
      <c r="AM88" s="37" t="str">
        <f t="shared" si="33"/>
        <v>-</v>
      </c>
      <c r="AN88" s="38" t="str">
        <f t="shared" si="34"/>
        <v>-</v>
      </c>
      <c r="AO88" s="37" t="str">
        <f t="shared" si="35"/>
        <v>-</v>
      </c>
      <c r="AP88" s="38" t="str">
        <f t="shared" si="36"/>
        <v>-</v>
      </c>
      <c r="AQ88" s="37" t="str">
        <f t="shared" si="37"/>
        <v>-</v>
      </c>
      <c r="AR88" s="38" t="str">
        <f t="shared" si="38"/>
        <v>-</v>
      </c>
      <c r="AS88" s="37" t="str">
        <f t="shared" si="39"/>
        <v>-</v>
      </c>
      <c r="AT88" s="38" t="str">
        <f t="shared" si="40"/>
        <v>-</v>
      </c>
      <c r="AU88" s="37" t="str">
        <f t="shared" si="41"/>
        <v>-</v>
      </c>
      <c r="AV88" s="38" t="str">
        <f t="shared" si="42"/>
        <v>-</v>
      </c>
      <c r="AW88" s="37" t="str">
        <f t="shared" si="43"/>
        <v>-</v>
      </c>
      <c r="AX88" s="38" t="str">
        <f t="shared" si="44"/>
        <v>-</v>
      </c>
    </row>
    <row r="89" spans="1:50" ht="15" customHeight="1">
      <c r="A89" s="17">
        <v>1</v>
      </c>
      <c r="B89" s="32" t="e">
        <f>VLOOKUP($AY89,INFO!$A$2:$D$151,3,0)</f>
        <v>#N/A</v>
      </c>
      <c r="C89" s="33" t="e">
        <f>VLOOKUP($AY89,INFO!$A$2:$B$151,2,0)</f>
        <v>#N/A</v>
      </c>
      <c r="D89" s="31" t="e">
        <f>VLOOKUP($AY89,INFO!$A$2:$E$151,5,0)</f>
        <v>#N/A</v>
      </c>
      <c r="E89" s="34">
        <f t="shared" si="0"/>
        <v>0</v>
      </c>
      <c r="F89" s="35">
        <f t="shared" si="1"/>
        <v>0</v>
      </c>
      <c r="G89" s="35"/>
      <c r="H89" s="36" t="str">
        <f t="shared" si="2"/>
        <v>-</v>
      </c>
      <c r="I89" s="37" t="str">
        <f t="shared" si="3"/>
        <v>-</v>
      </c>
      <c r="J89" s="38" t="str">
        <f t="shared" si="4"/>
        <v>-</v>
      </c>
      <c r="K89" s="37" t="str">
        <f t="shared" si="5"/>
        <v>-</v>
      </c>
      <c r="L89" s="38" t="str">
        <f t="shared" si="6"/>
        <v>-</v>
      </c>
      <c r="M89" s="37" t="str">
        <f t="shared" si="7"/>
        <v>-</v>
      </c>
      <c r="N89" s="38" t="str">
        <f t="shared" si="8"/>
        <v>-</v>
      </c>
      <c r="O89" s="37" t="str">
        <f t="shared" si="9"/>
        <v>-</v>
      </c>
      <c r="P89" s="38" t="str">
        <f t="shared" si="10"/>
        <v>-</v>
      </c>
      <c r="Q89" s="37" t="str">
        <f t="shared" si="11"/>
        <v>-</v>
      </c>
      <c r="R89" s="38" t="str">
        <f t="shared" si="12"/>
        <v>-</v>
      </c>
      <c r="S89" s="37" t="str">
        <f t="shared" si="13"/>
        <v>-</v>
      </c>
      <c r="T89" s="38" t="str">
        <f t="shared" si="14"/>
        <v>-</v>
      </c>
      <c r="U89" s="37" t="str">
        <f t="shared" si="15"/>
        <v>-</v>
      </c>
      <c r="V89" s="38" t="str">
        <f t="shared" si="16"/>
        <v>-</v>
      </c>
      <c r="W89" s="37" t="str">
        <f t="shared" si="17"/>
        <v>-</v>
      </c>
      <c r="X89" s="38" t="str">
        <f t="shared" si="18"/>
        <v>-</v>
      </c>
      <c r="Y89" s="37" t="str">
        <f t="shared" si="19"/>
        <v>-</v>
      </c>
      <c r="Z89" s="38" t="str">
        <f t="shared" si="20"/>
        <v>-</v>
      </c>
      <c r="AA89" s="37" t="str">
        <f t="shared" si="21"/>
        <v>-</v>
      </c>
      <c r="AB89" s="38" t="str">
        <f t="shared" si="22"/>
        <v>-</v>
      </c>
      <c r="AC89" s="37" t="str">
        <f t="shared" si="23"/>
        <v>-</v>
      </c>
      <c r="AD89" s="38" t="str">
        <f t="shared" si="24"/>
        <v>-</v>
      </c>
      <c r="AE89" s="37" t="str">
        <f t="shared" si="25"/>
        <v>-</v>
      </c>
      <c r="AF89" s="38" t="str">
        <f t="shared" si="26"/>
        <v>-</v>
      </c>
      <c r="AG89" s="37" t="str">
        <f t="shared" si="27"/>
        <v>-</v>
      </c>
      <c r="AH89" s="38" t="str">
        <f t="shared" si="28"/>
        <v>-</v>
      </c>
      <c r="AI89" s="37" t="str">
        <f t="shared" si="29"/>
        <v>-</v>
      </c>
      <c r="AJ89" s="38" t="str">
        <f t="shared" si="30"/>
        <v>-</v>
      </c>
      <c r="AK89" s="37" t="str">
        <f t="shared" si="31"/>
        <v>-</v>
      </c>
      <c r="AL89" s="38" t="str">
        <f t="shared" si="32"/>
        <v>-</v>
      </c>
      <c r="AM89" s="37" t="str">
        <f t="shared" si="33"/>
        <v>-</v>
      </c>
      <c r="AN89" s="38" t="str">
        <f t="shared" si="34"/>
        <v>-</v>
      </c>
      <c r="AO89" s="37" t="str">
        <f t="shared" si="35"/>
        <v>-</v>
      </c>
      <c r="AP89" s="38" t="str">
        <f t="shared" si="36"/>
        <v>-</v>
      </c>
      <c r="AQ89" s="37" t="str">
        <f t="shared" si="37"/>
        <v>-</v>
      </c>
      <c r="AR89" s="38" t="str">
        <f t="shared" si="38"/>
        <v>-</v>
      </c>
      <c r="AS89" s="37" t="str">
        <f t="shared" si="39"/>
        <v>-</v>
      </c>
      <c r="AT89" s="38" t="str">
        <f t="shared" si="40"/>
        <v>-</v>
      </c>
      <c r="AU89" s="37" t="str">
        <f t="shared" si="41"/>
        <v>-</v>
      </c>
      <c r="AV89" s="38" t="str">
        <f t="shared" si="42"/>
        <v>-</v>
      </c>
      <c r="AW89" s="37" t="str">
        <f t="shared" si="43"/>
        <v>-</v>
      </c>
      <c r="AX89" s="38" t="str">
        <f t="shared" si="44"/>
        <v>-</v>
      </c>
    </row>
    <row r="90" spans="1:50" ht="15" customHeight="1">
      <c r="A90" s="17">
        <v>1</v>
      </c>
      <c r="B90" s="32" t="e">
        <f>VLOOKUP($AY90,INFO!$A$2:$D$151,3,0)</f>
        <v>#N/A</v>
      </c>
      <c r="C90" s="33" t="e">
        <f>VLOOKUP($AY90,INFO!$A$2:$B$151,2,0)</f>
        <v>#N/A</v>
      </c>
      <c r="D90" s="31" t="e">
        <f>VLOOKUP($AY90,INFO!$A$2:$E$151,5,0)</f>
        <v>#N/A</v>
      </c>
      <c r="E90" s="34">
        <f t="shared" si="0"/>
        <v>0</v>
      </c>
      <c r="F90" s="35">
        <f t="shared" si="1"/>
        <v>0</v>
      </c>
      <c r="G90" s="35"/>
      <c r="H90" s="36" t="str">
        <f t="shared" si="2"/>
        <v>-</v>
      </c>
      <c r="I90" s="37" t="str">
        <f t="shared" si="3"/>
        <v>-</v>
      </c>
      <c r="J90" s="38" t="str">
        <f t="shared" si="4"/>
        <v>-</v>
      </c>
      <c r="K90" s="37" t="str">
        <f t="shared" si="5"/>
        <v>-</v>
      </c>
      <c r="L90" s="38" t="str">
        <f t="shared" si="6"/>
        <v>-</v>
      </c>
      <c r="M90" s="37" t="str">
        <f t="shared" si="7"/>
        <v>-</v>
      </c>
      <c r="N90" s="38" t="str">
        <f t="shared" si="8"/>
        <v>-</v>
      </c>
      <c r="O90" s="37" t="str">
        <f t="shared" si="9"/>
        <v>-</v>
      </c>
      <c r="P90" s="38" t="str">
        <f t="shared" si="10"/>
        <v>-</v>
      </c>
      <c r="Q90" s="37" t="str">
        <f t="shared" si="11"/>
        <v>-</v>
      </c>
      <c r="R90" s="38" t="str">
        <f t="shared" si="12"/>
        <v>-</v>
      </c>
      <c r="S90" s="37" t="str">
        <f t="shared" si="13"/>
        <v>-</v>
      </c>
      <c r="T90" s="38" t="str">
        <f t="shared" si="14"/>
        <v>-</v>
      </c>
      <c r="U90" s="37" t="str">
        <f t="shared" si="15"/>
        <v>-</v>
      </c>
      <c r="V90" s="38" t="str">
        <f t="shared" si="16"/>
        <v>-</v>
      </c>
      <c r="W90" s="37" t="str">
        <f t="shared" si="17"/>
        <v>-</v>
      </c>
      <c r="X90" s="38" t="str">
        <f t="shared" si="18"/>
        <v>-</v>
      </c>
      <c r="Y90" s="37" t="str">
        <f t="shared" si="19"/>
        <v>-</v>
      </c>
      <c r="Z90" s="38" t="str">
        <f t="shared" si="20"/>
        <v>-</v>
      </c>
      <c r="AA90" s="37" t="str">
        <f t="shared" si="21"/>
        <v>-</v>
      </c>
      <c r="AB90" s="38" t="str">
        <f t="shared" si="22"/>
        <v>-</v>
      </c>
      <c r="AC90" s="37" t="str">
        <f t="shared" si="23"/>
        <v>-</v>
      </c>
      <c r="AD90" s="38" t="str">
        <f t="shared" si="24"/>
        <v>-</v>
      </c>
      <c r="AE90" s="37" t="str">
        <f t="shared" si="25"/>
        <v>-</v>
      </c>
      <c r="AF90" s="38" t="str">
        <f t="shared" si="26"/>
        <v>-</v>
      </c>
      <c r="AG90" s="37" t="str">
        <f t="shared" si="27"/>
        <v>-</v>
      </c>
      <c r="AH90" s="38" t="str">
        <f t="shared" si="28"/>
        <v>-</v>
      </c>
      <c r="AI90" s="37" t="str">
        <f t="shared" si="29"/>
        <v>-</v>
      </c>
      <c r="AJ90" s="38" t="str">
        <f t="shared" si="30"/>
        <v>-</v>
      </c>
      <c r="AK90" s="37" t="str">
        <f t="shared" si="31"/>
        <v>-</v>
      </c>
      <c r="AL90" s="38" t="str">
        <f t="shared" si="32"/>
        <v>-</v>
      </c>
      <c r="AM90" s="37" t="str">
        <f t="shared" si="33"/>
        <v>-</v>
      </c>
      <c r="AN90" s="38" t="str">
        <f t="shared" si="34"/>
        <v>-</v>
      </c>
      <c r="AO90" s="37" t="str">
        <f t="shared" si="35"/>
        <v>-</v>
      </c>
      <c r="AP90" s="38" t="str">
        <f t="shared" si="36"/>
        <v>-</v>
      </c>
      <c r="AQ90" s="37" t="str">
        <f t="shared" si="37"/>
        <v>-</v>
      </c>
      <c r="AR90" s="38" t="str">
        <f t="shared" si="38"/>
        <v>-</v>
      </c>
      <c r="AS90" s="37" t="str">
        <f t="shared" si="39"/>
        <v>-</v>
      </c>
      <c r="AT90" s="38" t="str">
        <f t="shared" si="40"/>
        <v>-</v>
      </c>
      <c r="AU90" s="37" t="str">
        <f t="shared" si="41"/>
        <v>-</v>
      </c>
      <c r="AV90" s="38" t="str">
        <f t="shared" si="42"/>
        <v>-</v>
      </c>
      <c r="AW90" s="37" t="str">
        <f t="shared" si="43"/>
        <v>-</v>
      </c>
      <c r="AX90" s="38" t="str">
        <f t="shared" si="44"/>
        <v>-</v>
      </c>
    </row>
    <row r="91" spans="1:50" ht="15" customHeight="1">
      <c r="A91" s="17">
        <v>1</v>
      </c>
      <c r="B91" s="32" t="e">
        <f>VLOOKUP($AY91,INFO!$A$2:$D$151,3,0)</f>
        <v>#N/A</v>
      </c>
      <c r="C91" s="33" t="e">
        <f>VLOOKUP($AY91,INFO!$A$2:$B$151,2,0)</f>
        <v>#N/A</v>
      </c>
      <c r="D91" s="31" t="e">
        <f>VLOOKUP($AY91,INFO!$A$2:$E$151,5,0)</f>
        <v>#N/A</v>
      </c>
      <c r="E91" s="34">
        <f t="shared" si="0"/>
        <v>0</v>
      </c>
      <c r="F91" s="35">
        <f t="shared" si="1"/>
        <v>0</v>
      </c>
      <c r="G91" s="35"/>
      <c r="H91" s="36" t="str">
        <f t="shared" si="2"/>
        <v>-</v>
      </c>
      <c r="I91" s="37" t="str">
        <f t="shared" si="3"/>
        <v>-</v>
      </c>
      <c r="J91" s="38" t="str">
        <f t="shared" si="4"/>
        <v>-</v>
      </c>
      <c r="K91" s="37" t="str">
        <f t="shared" si="5"/>
        <v>-</v>
      </c>
      <c r="L91" s="38" t="str">
        <f t="shared" si="6"/>
        <v>-</v>
      </c>
      <c r="M91" s="37" t="str">
        <f t="shared" si="7"/>
        <v>-</v>
      </c>
      <c r="N91" s="38" t="str">
        <f t="shared" si="8"/>
        <v>-</v>
      </c>
      <c r="O91" s="37" t="str">
        <f t="shared" si="9"/>
        <v>-</v>
      </c>
      <c r="P91" s="38" t="str">
        <f t="shared" si="10"/>
        <v>-</v>
      </c>
      <c r="Q91" s="37" t="str">
        <f t="shared" si="11"/>
        <v>-</v>
      </c>
      <c r="R91" s="38" t="str">
        <f t="shared" si="12"/>
        <v>-</v>
      </c>
      <c r="S91" s="37" t="str">
        <f t="shared" si="13"/>
        <v>-</v>
      </c>
      <c r="T91" s="38" t="str">
        <f t="shared" si="14"/>
        <v>-</v>
      </c>
      <c r="U91" s="37" t="str">
        <f t="shared" si="15"/>
        <v>-</v>
      </c>
      <c r="V91" s="38" t="str">
        <f t="shared" si="16"/>
        <v>-</v>
      </c>
      <c r="W91" s="37" t="str">
        <f t="shared" si="17"/>
        <v>-</v>
      </c>
      <c r="X91" s="38" t="str">
        <f t="shared" si="18"/>
        <v>-</v>
      </c>
      <c r="Y91" s="37" t="str">
        <f t="shared" si="19"/>
        <v>-</v>
      </c>
      <c r="Z91" s="38" t="str">
        <f t="shared" si="20"/>
        <v>-</v>
      </c>
      <c r="AA91" s="37" t="str">
        <f t="shared" si="21"/>
        <v>-</v>
      </c>
      <c r="AB91" s="38" t="str">
        <f t="shared" si="22"/>
        <v>-</v>
      </c>
      <c r="AC91" s="37" t="str">
        <f t="shared" si="23"/>
        <v>-</v>
      </c>
      <c r="AD91" s="38" t="str">
        <f t="shared" si="24"/>
        <v>-</v>
      </c>
      <c r="AE91" s="37" t="str">
        <f t="shared" si="25"/>
        <v>-</v>
      </c>
      <c r="AF91" s="38" t="str">
        <f t="shared" si="26"/>
        <v>-</v>
      </c>
      <c r="AG91" s="37" t="str">
        <f t="shared" si="27"/>
        <v>-</v>
      </c>
      <c r="AH91" s="38" t="str">
        <f t="shared" si="28"/>
        <v>-</v>
      </c>
      <c r="AI91" s="37" t="str">
        <f t="shared" si="29"/>
        <v>-</v>
      </c>
      <c r="AJ91" s="38" t="str">
        <f t="shared" si="30"/>
        <v>-</v>
      </c>
      <c r="AK91" s="37" t="str">
        <f t="shared" si="31"/>
        <v>-</v>
      </c>
      <c r="AL91" s="38" t="str">
        <f t="shared" si="32"/>
        <v>-</v>
      </c>
      <c r="AM91" s="37" t="str">
        <f t="shared" si="33"/>
        <v>-</v>
      </c>
      <c r="AN91" s="38" t="str">
        <f t="shared" si="34"/>
        <v>-</v>
      </c>
      <c r="AO91" s="37" t="str">
        <f t="shared" si="35"/>
        <v>-</v>
      </c>
      <c r="AP91" s="38" t="str">
        <f t="shared" si="36"/>
        <v>-</v>
      </c>
      <c r="AQ91" s="37" t="str">
        <f t="shared" si="37"/>
        <v>-</v>
      </c>
      <c r="AR91" s="38" t="str">
        <f t="shared" si="38"/>
        <v>-</v>
      </c>
      <c r="AS91" s="37" t="str">
        <f t="shared" si="39"/>
        <v>-</v>
      </c>
      <c r="AT91" s="38" t="str">
        <f t="shared" si="40"/>
        <v>-</v>
      </c>
      <c r="AU91" s="37" t="str">
        <f t="shared" si="41"/>
        <v>-</v>
      </c>
      <c r="AV91" s="38" t="str">
        <f t="shared" si="42"/>
        <v>-</v>
      </c>
      <c r="AW91" s="37" t="str">
        <f t="shared" si="43"/>
        <v>-</v>
      </c>
      <c r="AX91" s="38" t="str">
        <f t="shared" si="44"/>
        <v>-</v>
      </c>
    </row>
    <row r="92" spans="1:50" ht="15" customHeight="1">
      <c r="A92" s="17">
        <v>1</v>
      </c>
      <c r="B92" s="32" t="e">
        <f>VLOOKUP($AY92,INFO!$A$2:$D$151,3,0)</f>
        <v>#N/A</v>
      </c>
      <c r="C92" s="33" t="e">
        <f>VLOOKUP($AY92,INFO!$A$2:$B$151,2,0)</f>
        <v>#N/A</v>
      </c>
      <c r="D92" s="31" t="e">
        <f>VLOOKUP($AY92,INFO!$A$2:$E$151,5,0)</f>
        <v>#N/A</v>
      </c>
      <c r="E92" s="34">
        <f t="shared" si="0"/>
        <v>0</v>
      </c>
      <c r="F92" s="35">
        <f t="shared" si="1"/>
        <v>0</v>
      </c>
      <c r="G92" s="35"/>
      <c r="H92" s="36" t="str">
        <f t="shared" si="2"/>
        <v>-</v>
      </c>
      <c r="I92" s="37" t="str">
        <f t="shared" si="3"/>
        <v>-</v>
      </c>
      <c r="J92" s="38" t="str">
        <f t="shared" si="4"/>
        <v>-</v>
      </c>
      <c r="K92" s="37" t="str">
        <f t="shared" si="5"/>
        <v>-</v>
      </c>
      <c r="L92" s="38" t="str">
        <f t="shared" si="6"/>
        <v>-</v>
      </c>
      <c r="M92" s="37" t="str">
        <f t="shared" si="7"/>
        <v>-</v>
      </c>
      <c r="N92" s="38" t="str">
        <f t="shared" si="8"/>
        <v>-</v>
      </c>
      <c r="O92" s="37" t="str">
        <f t="shared" si="9"/>
        <v>-</v>
      </c>
      <c r="P92" s="38" t="str">
        <f t="shared" si="10"/>
        <v>-</v>
      </c>
      <c r="Q92" s="37" t="str">
        <f t="shared" si="11"/>
        <v>-</v>
      </c>
      <c r="R92" s="38" t="str">
        <f t="shared" si="12"/>
        <v>-</v>
      </c>
      <c r="S92" s="37" t="str">
        <f t="shared" si="13"/>
        <v>-</v>
      </c>
      <c r="T92" s="38" t="str">
        <f t="shared" si="14"/>
        <v>-</v>
      </c>
      <c r="U92" s="37" t="str">
        <f t="shared" si="15"/>
        <v>-</v>
      </c>
      <c r="V92" s="38" t="str">
        <f t="shared" si="16"/>
        <v>-</v>
      </c>
      <c r="W92" s="37" t="str">
        <f t="shared" si="17"/>
        <v>-</v>
      </c>
      <c r="X92" s="38" t="str">
        <f t="shared" si="18"/>
        <v>-</v>
      </c>
      <c r="Y92" s="37" t="str">
        <f t="shared" si="19"/>
        <v>-</v>
      </c>
      <c r="Z92" s="38" t="str">
        <f t="shared" si="20"/>
        <v>-</v>
      </c>
      <c r="AA92" s="37" t="str">
        <f t="shared" si="21"/>
        <v>-</v>
      </c>
      <c r="AB92" s="38" t="str">
        <f t="shared" si="22"/>
        <v>-</v>
      </c>
      <c r="AC92" s="37" t="str">
        <f t="shared" si="23"/>
        <v>-</v>
      </c>
      <c r="AD92" s="38" t="str">
        <f t="shared" si="24"/>
        <v>-</v>
      </c>
      <c r="AE92" s="37" t="str">
        <f t="shared" si="25"/>
        <v>-</v>
      </c>
      <c r="AF92" s="38" t="str">
        <f t="shared" si="26"/>
        <v>-</v>
      </c>
      <c r="AG92" s="37" t="str">
        <f t="shared" si="27"/>
        <v>-</v>
      </c>
      <c r="AH92" s="38" t="str">
        <f t="shared" si="28"/>
        <v>-</v>
      </c>
      <c r="AI92" s="37" t="str">
        <f t="shared" si="29"/>
        <v>-</v>
      </c>
      <c r="AJ92" s="38" t="str">
        <f t="shared" si="30"/>
        <v>-</v>
      </c>
      <c r="AK92" s="37" t="str">
        <f t="shared" si="31"/>
        <v>-</v>
      </c>
      <c r="AL92" s="38" t="str">
        <f t="shared" si="32"/>
        <v>-</v>
      </c>
      <c r="AM92" s="37" t="str">
        <f t="shared" si="33"/>
        <v>-</v>
      </c>
      <c r="AN92" s="38" t="str">
        <f t="shared" si="34"/>
        <v>-</v>
      </c>
      <c r="AO92" s="37" t="str">
        <f t="shared" si="35"/>
        <v>-</v>
      </c>
      <c r="AP92" s="38" t="str">
        <f t="shared" si="36"/>
        <v>-</v>
      </c>
      <c r="AQ92" s="37" t="str">
        <f t="shared" si="37"/>
        <v>-</v>
      </c>
      <c r="AR92" s="38" t="str">
        <f t="shared" si="38"/>
        <v>-</v>
      </c>
      <c r="AS92" s="37" t="str">
        <f t="shared" si="39"/>
        <v>-</v>
      </c>
      <c r="AT92" s="38" t="str">
        <f t="shared" si="40"/>
        <v>-</v>
      </c>
      <c r="AU92" s="37" t="str">
        <f t="shared" si="41"/>
        <v>-</v>
      </c>
      <c r="AV92" s="38" t="str">
        <f t="shared" si="42"/>
        <v>-</v>
      </c>
      <c r="AW92" s="37" t="str">
        <f t="shared" si="43"/>
        <v>-</v>
      </c>
      <c r="AX92" s="38" t="str">
        <f t="shared" si="44"/>
        <v>-</v>
      </c>
    </row>
    <row r="93" spans="1:50" ht="15" customHeight="1">
      <c r="A93" s="17">
        <v>1</v>
      </c>
      <c r="B93" s="32" t="e">
        <f>VLOOKUP($AY93,INFO!$A$2:$D$151,3,0)</f>
        <v>#N/A</v>
      </c>
      <c r="C93" s="33" t="e">
        <f>VLOOKUP($AY93,INFO!$A$2:$B$151,2,0)</f>
        <v>#N/A</v>
      </c>
      <c r="D93" s="31" t="e">
        <f>VLOOKUP($AY93,INFO!$A$2:$E$151,5,0)</f>
        <v>#N/A</v>
      </c>
      <c r="E93" s="34">
        <f t="shared" si="0"/>
        <v>0</v>
      </c>
      <c r="F93" s="35">
        <f t="shared" si="1"/>
        <v>0</v>
      </c>
      <c r="G93" s="35"/>
      <c r="H93" s="36" t="str">
        <f t="shared" si="2"/>
        <v>-</v>
      </c>
      <c r="I93" s="37" t="str">
        <f t="shared" si="3"/>
        <v>-</v>
      </c>
      <c r="J93" s="38" t="str">
        <f t="shared" si="4"/>
        <v>-</v>
      </c>
      <c r="K93" s="37" t="str">
        <f t="shared" si="5"/>
        <v>-</v>
      </c>
      <c r="L93" s="38" t="str">
        <f t="shared" si="6"/>
        <v>-</v>
      </c>
      <c r="M93" s="37" t="str">
        <f t="shared" si="7"/>
        <v>-</v>
      </c>
      <c r="N93" s="38" t="str">
        <f t="shared" si="8"/>
        <v>-</v>
      </c>
      <c r="O93" s="37" t="str">
        <f t="shared" si="9"/>
        <v>-</v>
      </c>
      <c r="P93" s="38" t="str">
        <f t="shared" si="10"/>
        <v>-</v>
      </c>
      <c r="Q93" s="37" t="str">
        <f t="shared" si="11"/>
        <v>-</v>
      </c>
      <c r="R93" s="38" t="str">
        <f t="shared" si="12"/>
        <v>-</v>
      </c>
      <c r="S93" s="37" t="str">
        <f t="shared" si="13"/>
        <v>-</v>
      </c>
      <c r="T93" s="38" t="str">
        <f t="shared" si="14"/>
        <v>-</v>
      </c>
      <c r="U93" s="37" t="str">
        <f t="shared" si="15"/>
        <v>-</v>
      </c>
      <c r="V93" s="38" t="str">
        <f t="shared" si="16"/>
        <v>-</v>
      </c>
      <c r="W93" s="37" t="str">
        <f t="shared" si="17"/>
        <v>-</v>
      </c>
      <c r="X93" s="38" t="str">
        <f t="shared" si="18"/>
        <v>-</v>
      </c>
      <c r="Y93" s="37" t="str">
        <f t="shared" si="19"/>
        <v>-</v>
      </c>
      <c r="Z93" s="38" t="str">
        <f t="shared" si="20"/>
        <v>-</v>
      </c>
      <c r="AA93" s="37" t="str">
        <f t="shared" si="21"/>
        <v>-</v>
      </c>
      <c r="AB93" s="38" t="str">
        <f t="shared" si="22"/>
        <v>-</v>
      </c>
      <c r="AC93" s="37" t="str">
        <f t="shared" si="23"/>
        <v>-</v>
      </c>
      <c r="AD93" s="38" t="str">
        <f t="shared" si="24"/>
        <v>-</v>
      </c>
      <c r="AE93" s="37" t="str">
        <f t="shared" si="25"/>
        <v>-</v>
      </c>
      <c r="AF93" s="38" t="str">
        <f t="shared" si="26"/>
        <v>-</v>
      </c>
      <c r="AG93" s="37" t="str">
        <f t="shared" si="27"/>
        <v>-</v>
      </c>
      <c r="AH93" s="38" t="str">
        <f t="shared" si="28"/>
        <v>-</v>
      </c>
      <c r="AI93" s="37" t="str">
        <f t="shared" si="29"/>
        <v>-</v>
      </c>
      <c r="AJ93" s="38" t="str">
        <f t="shared" si="30"/>
        <v>-</v>
      </c>
      <c r="AK93" s="37" t="str">
        <f t="shared" si="31"/>
        <v>-</v>
      </c>
      <c r="AL93" s="38" t="str">
        <f t="shared" si="32"/>
        <v>-</v>
      </c>
      <c r="AM93" s="37" t="str">
        <f t="shared" si="33"/>
        <v>-</v>
      </c>
      <c r="AN93" s="38" t="str">
        <f t="shared" si="34"/>
        <v>-</v>
      </c>
      <c r="AO93" s="37" t="str">
        <f t="shared" si="35"/>
        <v>-</v>
      </c>
      <c r="AP93" s="38" t="str">
        <f t="shared" si="36"/>
        <v>-</v>
      </c>
      <c r="AQ93" s="37" t="str">
        <f t="shared" si="37"/>
        <v>-</v>
      </c>
      <c r="AR93" s="38" t="str">
        <f t="shared" si="38"/>
        <v>-</v>
      </c>
      <c r="AS93" s="37" t="str">
        <f t="shared" si="39"/>
        <v>-</v>
      </c>
      <c r="AT93" s="38" t="str">
        <f t="shared" si="40"/>
        <v>-</v>
      </c>
      <c r="AU93" s="37" t="str">
        <f t="shared" si="41"/>
        <v>-</v>
      </c>
      <c r="AV93" s="38" t="str">
        <f t="shared" si="42"/>
        <v>-</v>
      </c>
      <c r="AW93" s="37" t="str">
        <f t="shared" si="43"/>
        <v>-</v>
      </c>
      <c r="AX93" s="38" t="str">
        <f t="shared" si="44"/>
        <v>-</v>
      </c>
    </row>
    <row r="94" spans="1:50" ht="15" customHeight="1">
      <c r="A94" s="17">
        <v>1</v>
      </c>
      <c r="B94" s="32" t="e">
        <f>VLOOKUP($AY94,INFO!$A$2:$D$151,3,0)</f>
        <v>#N/A</v>
      </c>
      <c r="C94" s="33" t="e">
        <f>VLOOKUP($AY94,INFO!$A$2:$B$151,2,0)</f>
        <v>#N/A</v>
      </c>
      <c r="D94" s="31" t="e">
        <f>VLOOKUP($AY94,INFO!$A$2:$E$151,5,0)</f>
        <v>#N/A</v>
      </c>
      <c r="E94" s="34">
        <f t="shared" si="0"/>
        <v>0</v>
      </c>
      <c r="F94" s="35">
        <f t="shared" si="1"/>
        <v>0</v>
      </c>
      <c r="G94" s="35"/>
      <c r="H94" s="36" t="str">
        <f t="shared" si="2"/>
        <v>-</v>
      </c>
      <c r="I94" s="37" t="str">
        <f t="shared" si="3"/>
        <v>-</v>
      </c>
      <c r="J94" s="38" t="str">
        <f t="shared" si="4"/>
        <v>-</v>
      </c>
      <c r="K94" s="37" t="str">
        <f t="shared" si="5"/>
        <v>-</v>
      </c>
      <c r="L94" s="38" t="str">
        <f t="shared" si="6"/>
        <v>-</v>
      </c>
      <c r="M94" s="37" t="str">
        <f t="shared" si="7"/>
        <v>-</v>
      </c>
      <c r="N94" s="38" t="str">
        <f t="shared" si="8"/>
        <v>-</v>
      </c>
      <c r="O94" s="37" t="str">
        <f t="shared" si="9"/>
        <v>-</v>
      </c>
      <c r="P94" s="38" t="str">
        <f t="shared" si="10"/>
        <v>-</v>
      </c>
      <c r="Q94" s="37" t="str">
        <f t="shared" si="11"/>
        <v>-</v>
      </c>
      <c r="R94" s="38" t="str">
        <f t="shared" si="12"/>
        <v>-</v>
      </c>
      <c r="S94" s="37" t="str">
        <f t="shared" si="13"/>
        <v>-</v>
      </c>
      <c r="T94" s="38" t="str">
        <f t="shared" si="14"/>
        <v>-</v>
      </c>
      <c r="U94" s="37" t="str">
        <f t="shared" si="15"/>
        <v>-</v>
      </c>
      <c r="V94" s="38" t="str">
        <f t="shared" si="16"/>
        <v>-</v>
      </c>
      <c r="W94" s="37" t="str">
        <f t="shared" si="17"/>
        <v>-</v>
      </c>
      <c r="X94" s="38" t="str">
        <f t="shared" si="18"/>
        <v>-</v>
      </c>
      <c r="Y94" s="37" t="str">
        <f t="shared" si="19"/>
        <v>-</v>
      </c>
      <c r="Z94" s="38" t="str">
        <f t="shared" si="20"/>
        <v>-</v>
      </c>
      <c r="AA94" s="37" t="str">
        <f t="shared" si="21"/>
        <v>-</v>
      </c>
      <c r="AB94" s="38" t="str">
        <f t="shared" si="22"/>
        <v>-</v>
      </c>
      <c r="AC94" s="37" t="str">
        <f t="shared" si="23"/>
        <v>-</v>
      </c>
      <c r="AD94" s="38" t="str">
        <f t="shared" si="24"/>
        <v>-</v>
      </c>
      <c r="AE94" s="37" t="str">
        <f t="shared" si="25"/>
        <v>-</v>
      </c>
      <c r="AF94" s="38" t="str">
        <f t="shared" si="26"/>
        <v>-</v>
      </c>
      <c r="AG94" s="37" t="str">
        <f t="shared" si="27"/>
        <v>-</v>
      </c>
      <c r="AH94" s="38" t="str">
        <f t="shared" si="28"/>
        <v>-</v>
      </c>
      <c r="AI94" s="37" t="str">
        <f t="shared" si="29"/>
        <v>-</v>
      </c>
      <c r="AJ94" s="38" t="str">
        <f t="shared" si="30"/>
        <v>-</v>
      </c>
      <c r="AK94" s="37" t="str">
        <f t="shared" si="31"/>
        <v>-</v>
      </c>
      <c r="AL94" s="38" t="str">
        <f t="shared" si="32"/>
        <v>-</v>
      </c>
      <c r="AM94" s="37" t="str">
        <f t="shared" si="33"/>
        <v>-</v>
      </c>
      <c r="AN94" s="38" t="str">
        <f t="shared" si="34"/>
        <v>-</v>
      </c>
      <c r="AO94" s="37" t="str">
        <f t="shared" si="35"/>
        <v>-</v>
      </c>
      <c r="AP94" s="38" t="str">
        <f t="shared" si="36"/>
        <v>-</v>
      </c>
      <c r="AQ94" s="37" t="str">
        <f t="shared" si="37"/>
        <v>-</v>
      </c>
      <c r="AR94" s="38" t="str">
        <f t="shared" si="38"/>
        <v>-</v>
      </c>
      <c r="AS94" s="37" t="str">
        <f t="shared" si="39"/>
        <v>-</v>
      </c>
      <c r="AT94" s="38" t="str">
        <f t="shared" si="40"/>
        <v>-</v>
      </c>
      <c r="AU94" s="37" t="str">
        <f t="shared" si="41"/>
        <v>-</v>
      </c>
      <c r="AV94" s="38" t="str">
        <f t="shared" si="42"/>
        <v>-</v>
      </c>
      <c r="AW94" s="37" t="str">
        <f t="shared" si="43"/>
        <v>-</v>
      </c>
      <c r="AX94" s="38" t="str">
        <f t="shared" si="44"/>
        <v>-</v>
      </c>
    </row>
    <row r="95" spans="1:50" ht="15" customHeight="1">
      <c r="A95" s="17">
        <v>1</v>
      </c>
      <c r="B95" s="32" t="e">
        <f>VLOOKUP($AY95,INFO!$A$2:$D$151,3,0)</f>
        <v>#N/A</v>
      </c>
      <c r="C95" s="33" t="e">
        <f>VLOOKUP($AY95,INFO!$A$2:$B$151,2,0)</f>
        <v>#N/A</v>
      </c>
      <c r="D95" s="31" t="e">
        <f>VLOOKUP($AY95,INFO!$A$2:$E$151,5,0)</f>
        <v>#N/A</v>
      </c>
      <c r="E95" s="34">
        <f t="shared" si="0"/>
        <v>0</v>
      </c>
      <c r="F95" s="35">
        <f t="shared" si="1"/>
        <v>0</v>
      </c>
      <c r="G95" s="35"/>
      <c r="H95" s="36" t="str">
        <f t="shared" si="2"/>
        <v>-</v>
      </c>
      <c r="I95" s="37" t="str">
        <f t="shared" si="3"/>
        <v>-</v>
      </c>
      <c r="J95" s="38" t="str">
        <f t="shared" si="4"/>
        <v>-</v>
      </c>
      <c r="K95" s="37" t="str">
        <f t="shared" si="5"/>
        <v>-</v>
      </c>
      <c r="L95" s="38" t="str">
        <f t="shared" si="6"/>
        <v>-</v>
      </c>
      <c r="M95" s="37" t="str">
        <f t="shared" si="7"/>
        <v>-</v>
      </c>
      <c r="N95" s="38" t="str">
        <f t="shared" si="8"/>
        <v>-</v>
      </c>
      <c r="O95" s="37" t="str">
        <f t="shared" si="9"/>
        <v>-</v>
      </c>
      <c r="P95" s="38" t="str">
        <f t="shared" si="10"/>
        <v>-</v>
      </c>
      <c r="Q95" s="37" t="str">
        <f t="shared" si="11"/>
        <v>-</v>
      </c>
      <c r="R95" s="38" t="str">
        <f t="shared" si="12"/>
        <v>-</v>
      </c>
      <c r="S95" s="37" t="str">
        <f t="shared" si="13"/>
        <v>-</v>
      </c>
      <c r="T95" s="38" t="str">
        <f t="shared" si="14"/>
        <v>-</v>
      </c>
      <c r="U95" s="37" t="str">
        <f t="shared" si="15"/>
        <v>-</v>
      </c>
      <c r="V95" s="38" t="str">
        <f t="shared" si="16"/>
        <v>-</v>
      </c>
      <c r="W95" s="37" t="str">
        <f t="shared" si="17"/>
        <v>-</v>
      </c>
      <c r="X95" s="38" t="str">
        <f t="shared" si="18"/>
        <v>-</v>
      </c>
      <c r="Y95" s="37" t="str">
        <f t="shared" si="19"/>
        <v>-</v>
      </c>
      <c r="Z95" s="38" t="str">
        <f t="shared" si="20"/>
        <v>-</v>
      </c>
      <c r="AA95" s="37" t="str">
        <f t="shared" si="21"/>
        <v>-</v>
      </c>
      <c r="AB95" s="38" t="str">
        <f t="shared" si="22"/>
        <v>-</v>
      </c>
      <c r="AC95" s="37" t="str">
        <f t="shared" si="23"/>
        <v>-</v>
      </c>
      <c r="AD95" s="38" t="str">
        <f t="shared" si="24"/>
        <v>-</v>
      </c>
      <c r="AE95" s="37" t="str">
        <f t="shared" si="25"/>
        <v>-</v>
      </c>
      <c r="AF95" s="38" t="str">
        <f t="shared" si="26"/>
        <v>-</v>
      </c>
      <c r="AG95" s="37" t="str">
        <f t="shared" si="27"/>
        <v>-</v>
      </c>
      <c r="AH95" s="38" t="str">
        <f t="shared" si="28"/>
        <v>-</v>
      </c>
      <c r="AI95" s="37" t="str">
        <f t="shared" si="29"/>
        <v>-</v>
      </c>
      <c r="AJ95" s="38" t="str">
        <f t="shared" si="30"/>
        <v>-</v>
      </c>
      <c r="AK95" s="37" t="str">
        <f t="shared" si="31"/>
        <v>-</v>
      </c>
      <c r="AL95" s="38" t="str">
        <f t="shared" si="32"/>
        <v>-</v>
      </c>
      <c r="AM95" s="37" t="str">
        <f t="shared" si="33"/>
        <v>-</v>
      </c>
      <c r="AN95" s="38" t="str">
        <f t="shared" si="34"/>
        <v>-</v>
      </c>
      <c r="AO95" s="37" t="str">
        <f t="shared" si="35"/>
        <v>-</v>
      </c>
      <c r="AP95" s="38" t="str">
        <f t="shared" si="36"/>
        <v>-</v>
      </c>
      <c r="AQ95" s="37" t="str">
        <f t="shared" si="37"/>
        <v>-</v>
      </c>
      <c r="AR95" s="38" t="str">
        <f t="shared" si="38"/>
        <v>-</v>
      </c>
      <c r="AS95" s="37" t="str">
        <f t="shared" si="39"/>
        <v>-</v>
      </c>
      <c r="AT95" s="38" t="str">
        <f t="shared" si="40"/>
        <v>-</v>
      </c>
      <c r="AU95" s="37" t="str">
        <f t="shared" si="41"/>
        <v>-</v>
      </c>
      <c r="AV95" s="38" t="str">
        <f t="shared" si="42"/>
        <v>-</v>
      </c>
      <c r="AW95" s="37" t="str">
        <f t="shared" si="43"/>
        <v>-</v>
      </c>
      <c r="AX95" s="38" t="str">
        <f t="shared" si="44"/>
        <v>-</v>
      </c>
    </row>
    <row r="96" spans="1:50" ht="15" customHeight="1">
      <c r="A96" s="17">
        <v>1</v>
      </c>
      <c r="B96" s="32" t="e">
        <f>VLOOKUP($AY96,INFO!$A$2:$D$151,3,0)</f>
        <v>#N/A</v>
      </c>
      <c r="C96" s="33" t="e">
        <f>VLOOKUP($AY96,INFO!$A$2:$B$151,2,0)</f>
        <v>#N/A</v>
      </c>
      <c r="D96" s="31" t="e">
        <f>VLOOKUP($AY96,INFO!$A$2:$E$151,5,0)</f>
        <v>#N/A</v>
      </c>
      <c r="E96" s="34">
        <f t="shared" si="0"/>
        <v>0</v>
      </c>
      <c r="F96" s="35">
        <f t="shared" si="1"/>
        <v>0</v>
      </c>
      <c r="G96" s="35"/>
      <c r="H96" s="36" t="str">
        <f t="shared" si="2"/>
        <v>-</v>
      </c>
      <c r="I96" s="37" t="str">
        <f t="shared" si="3"/>
        <v>-</v>
      </c>
      <c r="J96" s="38" t="str">
        <f t="shared" si="4"/>
        <v>-</v>
      </c>
      <c r="K96" s="37" t="str">
        <f t="shared" si="5"/>
        <v>-</v>
      </c>
      <c r="L96" s="38" t="str">
        <f t="shared" si="6"/>
        <v>-</v>
      </c>
      <c r="M96" s="37" t="str">
        <f t="shared" si="7"/>
        <v>-</v>
      </c>
      <c r="N96" s="38" t="str">
        <f t="shared" si="8"/>
        <v>-</v>
      </c>
      <c r="O96" s="37" t="str">
        <f t="shared" si="9"/>
        <v>-</v>
      </c>
      <c r="P96" s="38" t="str">
        <f t="shared" si="10"/>
        <v>-</v>
      </c>
      <c r="Q96" s="37" t="str">
        <f t="shared" si="11"/>
        <v>-</v>
      </c>
      <c r="R96" s="38" t="str">
        <f t="shared" si="12"/>
        <v>-</v>
      </c>
      <c r="S96" s="37" t="str">
        <f t="shared" si="13"/>
        <v>-</v>
      </c>
      <c r="T96" s="38" t="str">
        <f t="shared" si="14"/>
        <v>-</v>
      </c>
      <c r="U96" s="37" t="str">
        <f t="shared" si="15"/>
        <v>-</v>
      </c>
      <c r="V96" s="38" t="str">
        <f t="shared" si="16"/>
        <v>-</v>
      </c>
      <c r="W96" s="37" t="str">
        <f t="shared" si="17"/>
        <v>-</v>
      </c>
      <c r="X96" s="38" t="str">
        <f t="shared" si="18"/>
        <v>-</v>
      </c>
      <c r="Y96" s="37" t="str">
        <f t="shared" si="19"/>
        <v>-</v>
      </c>
      <c r="Z96" s="38" t="str">
        <f t="shared" si="20"/>
        <v>-</v>
      </c>
      <c r="AA96" s="37" t="str">
        <f t="shared" si="21"/>
        <v>-</v>
      </c>
      <c r="AB96" s="38" t="str">
        <f t="shared" si="22"/>
        <v>-</v>
      </c>
      <c r="AC96" s="37" t="str">
        <f t="shared" si="23"/>
        <v>-</v>
      </c>
      <c r="AD96" s="38" t="str">
        <f t="shared" si="24"/>
        <v>-</v>
      </c>
      <c r="AE96" s="37" t="str">
        <f t="shared" si="25"/>
        <v>-</v>
      </c>
      <c r="AF96" s="38" t="str">
        <f t="shared" si="26"/>
        <v>-</v>
      </c>
      <c r="AG96" s="37" t="str">
        <f t="shared" si="27"/>
        <v>-</v>
      </c>
      <c r="AH96" s="38" t="str">
        <f t="shared" si="28"/>
        <v>-</v>
      </c>
      <c r="AI96" s="37" t="str">
        <f t="shared" si="29"/>
        <v>-</v>
      </c>
      <c r="AJ96" s="38" t="str">
        <f t="shared" si="30"/>
        <v>-</v>
      </c>
      <c r="AK96" s="37" t="str">
        <f t="shared" si="31"/>
        <v>-</v>
      </c>
      <c r="AL96" s="38" t="str">
        <f t="shared" si="32"/>
        <v>-</v>
      </c>
      <c r="AM96" s="37" t="str">
        <f t="shared" si="33"/>
        <v>-</v>
      </c>
      <c r="AN96" s="38" t="str">
        <f t="shared" si="34"/>
        <v>-</v>
      </c>
      <c r="AO96" s="37" t="str">
        <f t="shared" si="35"/>
        <v>-</v>
      </c>
      <c r="AP96" s="38" t="str">
        <f t="shared" si="36"/>
        <v>-</v>
      </c>
      <c r="AQ96" s="37" t="str">
        <f t="shared" si="37"/>
        <v>-</v>
      </c>
      <c r="AR96" s="38" t="str">
        <f t="shared" si="38"/>
        <v>-</v>
      </c>
      <c r="AS96" s="37" t="str">
        <f t="shared" si="39"/>
        <v>-</v>
      </c>
      <c r="AT96" s="38" t="str">
        <f t="shared" si="40"/>
        <v>-</v>
      </c>
      <c r="AU96" s="37" t="str">
        <f t="shared" si="41"/>
        <v>-</v>
      </c>
      <c r="AV96" s="38" t="str">
        <f t="shared" si="42"/>
        <v>-</v>
      </c>
      <c r="AW96" s="37" t="str">
        <f t="shared" si="43"/>
        <v>-</v>
      </c>
      <c r="AX96" s="38" t="str">
        <f t="shared" si="44"/>
        <v>-</v>
      </c>
    </row>
    <row r="97" spans="1:50" ht="15" customHeight="1">
      <c r="A97" s="17">
        <v>1</v>
      </c>
      <c r="B97" s="32" t="e">
        <f>VLOOKUP($AY97,INFO!$A$2:$D$151,3,0)</f>
        <v>#N/A</v>
      </c>
      <c r="C97" s="33" t="e">
        <f>VLOOKUP($AY97,INFO!$A$2:$B$151,2,0)</f>
        <v>#N/A</v>
      </c>
      <c r="D97" s="31" t="e">
        <f>VLOOKUP($AY97,INFO!$A$2:$E$151,5,0)</f>
        <v>#N/A</v>
      </c>
      <c r="E97" s="34">
        <f t="shared" si="0"/>
        <v>0</v>
      </c>
      <c r="F97" s="35">
        <f t="shared" si="1"/>
        <v>0</v>
      </c>
      <c r="G97" s="35"/>
      <c r="H97" s="36" t="str">
        <f t="shared" si="2"/>
        <v>-</v>
      </c>
      <c r="I97" s="37" t="str">
        <f t="shared" si="3"/>
        <v>-</v>
      </c>
      <c r="J97" s="38" t="str">
        <f t="shared" si="4"/>
        <v>-</v>
      </c>
      <c r="K97" s="37" t="str">
        <f t="shared" si="5"/>
        <v>-</v>
      </c>
      <c r="L97" s="38" t="str">
        <f t="shared" si="6"/>
        <v>-</v>
      </c>
      <c r="M97" s="37" t="str">
        <f t="shared" si="7"/>
        <v>-</v>
      </c>
      <c r="N97" s="38" t="str">
        <f t="shared" si="8"/>
        <v>-</v>
      </c>
      <c r="O97" s="37" t="str">
        <f t="shared" si="9"/>
        <v>-</v>
      </c>
      <c r="P97" s="38" t="str">
        <f t="shared" si="10"/>
        <v>-</v>
      </c>
      <c r="Q97" s="37" t="str">
        <f t="shared" si="11"/>
        <v>-</v>
      </c>
      <c r="R97" s="38" t="str">
        <f t="shared" si="12"/>
        <v>-</v>
      </c>
      <c r="S97" s="37" t="str">
        <f t="shared" si="13"/>
        <v>-</v>
      </c>
      <c r="T97" s="38" t="str">
        <f t="shared" si="14"/>
        <v>-</v>
      </c>
      <c r="U97" s="37" t="str">
        <f t="shared" si="15"/>
        <v>-</v>
      </c>
      <c r="V97" s="38" t="str">
        <f t="shared" si="16"/>
        <v>-</v>
      </c>
      <c r="W97" s="37" t="str">
        <f t="shared" si="17"/>
        <v>-</v>
      </c>
      <c r="X97" s="38" t="str">
        <f t="shared" si="18"/>
        <v>-</v>
      </c>
      <c r="Y97" s="37" t="str">
        <f t="shared" si="19"/>
        <v>-</v>
      </c>
      <c r="Z97" s="38" t="str">
        <f t="shared" si="20"/>
        <v>-</v>
      </c>
      <c r="AA97" s="37" t="str">
        <f t="shared" si="21"/>
        <v>-</v>
      </c>
      <c r="AB97" s="38" t="str">
        <f t="shared" si="22"/>
        <v>-</v>
      </c>
      <c r="AC97" s="37" t="str">
        <f t="shared" si="23"/>
        <v>-</v>
      </c>
      <c r="AD97" s="38" t="str">
        <f t="shared" si="24"/>
        <v>-</v>
      </c>
      <c r="AE97" s="37" t="str">
        <f t="shared" si="25"/>
        <v>-</v>
      </c>
      <c r="AF97" s="38" t="str">
        <f t="shared" si="26"/>
        <v>-</v>
      </c>
      <c r="AG97" s="37" t="str">
        <f t="shared" si="27"/>
        <v>-</v>
      </c>
      <c r="AH97" s="38" t="str">
        <f t="shared" si="28"/>
        <v>-</v>
      </c>
      <c r="AI97" s="37" t="str">
        <f t="shared" si="29"/>
        <v>-</v>
      </c>
      <c r="AJ97" s="38" t="str">
        <f t="shared" si="30"/>
        <v>-</v>
      </c>
      <c r="AK97" s="37" t="str">
        <f t="shared" si="31"/>
        <v>-</v>
      </c>
      <c r="AL97" s="38" t="str">
        <f t="shared" si="32"/>
        <v>-</v>
      </c>
      <c r="AM97" s="37" t="str">
        <f t="shared" si="33"/>
        <v>-</v>
      </c>
      <c r="AN97" s="38" t="str">
        <f t="shared" si="34"/>
        <v>-</v>
      </c>
      <c r="AO97" s="37" t="str">
        <f t="shared" si="35"/>
        <v>-</v>
      </c>
      <c r="AP97" s="38" t="str">
        <f t="shared" si="36"/>
        <v>-</v>
      </c>
      <c r="AQ97" s="37" t="str">
        <f t="shared" si="37"/>
        <v>-</v>
      </c>
      <c r="AR97" s="38" t="str">
        <f t="shared" si="38"/>
        <v>-</v>
      </c>
      <c r="AS97" s="37" t="str">
        <f t="shared" si="39"/>
        <v>-</v>
      </c>
      <c r="AT97" s="38" t="str">
        <f t="shared" si="40"/>
        <v>-</v>
      </c>
      <c r="AU97" s="37" t="str">
        <f t="shared" si="41"/>
        <v>-</v>
      </c>
      <c r="AV97" s="38" t="str">
        <f t="shared" si="42"/>
        <v>-</v>
      </c>
      <c r="AW97" s="37" t="str">
        <f t="shared" si="43"/>
        <v>-</v>
      </c>
      <c r="AX97" s="38" t="str">
        <f t="shared" si="44"/>
        <v>-</v>
      </c>
    </row>
    <row r="98" spans="1:50" ht="15" customHeight="1">
      <c r="A98" s="17">
        <v>1</v>
      </c>
      <c r="B98" s="32" t="e">
        <f>VLOOKUP($AY98,INFO!$A$2:$D$151,3,0)</f>
        <v>#N/A</v>
      </c>
      <c r="C98" s="33" t="e">
        <f>VLOOKUP($AY98,INFO!$A$2:$B$151,2,0)</f>
        <v>#N/A</v>
      </c>
      <c r="D98" s="31" t="e">
        <f>VLOOKUP($AY98,INFO!$A$2:$E$151,5,0)</f>
        <v>#N/A</v>
      </c>
      <c r="E98" s="34">
        <f t="shared" si="0"/>
        <v>0</v>
      </c>
      <c r="F98" s="35">
        <f t="shared" si="1"/>
        <v>0</v>
      </c>
      <c r="G98" s="35"/>
      <c r="H98" s="36" t="str">
        <f t="shared" si="2"/>
        <v>-</v>
      </c>
      <c r="I98" s="37" t="str">
        <f t="shared" si="3"/>
        <v>-</v>
      </c>
      <c r="J98" s="38" t="str">
        <f t="shared" si="4"/>
        <v>-</v>
      </c>
      <c r="K98" s="37" t="str">
        <f t="shared" si="5"/>
        <v>-</v>
      </c>
      <c r="L98" s="38" t="str">
        <f t="shared" si="6"/>
        <v>-</v>
      </c>
      <c r="M98" s="37" t="str">
        <f t="shared" si="7"/>
        <v>-</v>
      </c>
      <c r="N98" s="38" t="str">
        <f t="shared" si="8"/>
        <v>-</v>
      </c>
      <c r="O98" s="37" t="str">
        <f t="shared" si="9"/>
        <v>-</v>
      </c>
      <c r="P98" s="38" t="str">
        <f t="shared" si="10"/>
        <v>-</v>
      </c>
      <c r="Q98" s="37" t="str">
        <f t="shared" si="11"/>
        <v>-</v>
      </c>
      <c r="R98" s="38" t="str">
        <f t="shared" si="12"/>
        <v>-</v>
      </c>
      <c r="S98" s="37" t="str">
        <f t="shared" si="13"/>
        <v>-</v>
      </c>
      <c r="T98" s="38" t="str">
        <f t="shared" si="14"/>
        <v>-</v>
      </c>
      <c r="U98" s="37" t="str">
        <f t="shared" si="15"/>
        <v>-</v>
      </c>
      <c r="V98" s="38" t="str">
        <f t="shared" si="16"/>
        <v>-</v>
      </c>
      <c r="W98" s="37" t="str">
        <f t="shared" si="17"/>
        <v>-</v>
      </c>
      <c r="X98" s="38" t="str">
        <f t="shared" si="18"/>
        <v>-</v>
      </c>
      <c r="Y98" s="37" t="str">
        <f t="shared" si="19"/>
        <v>-</v>
      </c>
      <c r="Z98" s="38" t="str">
        <f t="shared" si="20"/>
        <v>-</v>
      </c>
      <c r="AA98" s="37" t="str">
        <f t="shared" si="21"/>
        <v>-</v>
      </c>
      <c r="AB98" s="38" t="str">
        <f t="shared" si="22"/>
        <v>-</v>
      </c>
      <c r="AC98" s="37" t="str">
        <f t="shared" si="23"/>
        <v>-</v>
      </c>
      <c r="AD98" s="38" t="str">
        <f t="shared" si="24"/>
        <v>-</v>
      </c>
      <c r="AE98" s="37" t="str">
        <f t="shared" si="25"/>
        <v>-</v>
      </c>
      <c r="AF98" s="38" t="str">
        <f t="shared" si="26"/>
        <v>-</v>
      </c>
      <c r="AG98" s="37" t="str">
        <f t="shared" si="27"/>
        <v>-</v>
      </c>
      <c r="AH98" s="38" t="str">
        <f t="shared" si="28"/>
        <v>-</v>
      </c>
      <c r="AI98" s="37" t="str">
        <f t="shared" si="29"/>
        <v>-</v>
      </c>
      <c r="AJ98" s="38" t="str">
        <f t="shared" si="30"/>
        <v>-</v>
      </c>
      <c r="AK98" s="37" t="str">
        <f t="shared" si="31"/>
        <v>-</v>
      </c>
      <c r="AL98" s="38" t="str">
        <f t="shared" si="32"/>
        <v>-</v>
      </c>
      <c r="AM98" s="37" t="str">
        <f t="shared" si="33"/>
        <v>-</v>
      </c>
      <c r="AN98" s="38" t="str">
        <f t="shared" si="34"/>
        <v>-</v>
      </c>
      <c r="AO98" s="37" t="str">
        <f t="shared" si="35"/>
        <v>-</v>
      </c>
      <c r="AP98" s="38" t="str">
        <f t="shared" si="36"/>
        <v>-</v>
      </c>
      <c r="AQ98" s="37" t="str">
        <f t="shared" si="37"/>
        <v>-</v>
      </c>
      <c r="AR98" s="38" t="str">
        <f t="shared" si="38"/>
        <v>-</v>
      </c>
      <c r="AS98" s="37" t="str">
        <f t="shared" si="39"/>
        <v>-</v>
      </c>
      <c r="AT98" s="38" t="str">
        <f t="shared" si="40"/>
        <v>-</v>
      </c>
      <c r="AU98" s="37" t="str">
        <f t="shared" si="41"/>
        <v>-</v>
      </c>
      <c r="AV98" s="38" t="str">
        <f t="shared" si="42"/>
        <v>-</v>
      </c>
      <c r="AW98" s="37" t="str">
        <f t="shared" si="43"/>
        <v>-</v>
      </c>
      <c r="AX98" s="38" t="str">
        <f t="shared" si="44"/>
        <v>-</v>
      </c>
    </row>
    <row r="99" spans="1:50" ht="15" customHeight="1">
      <c r="A99" s="17">
        <v>1</v>
      </c>
      <c r="B99" s="32" t="e">
        <f>VLOOKUP($AY99,INFO!$A$2:$D$151,3,0)</f>
        <v>#N/A</v>
      </c>
      <c r="C99" s="33" t="e">
        <f>VLOOKUP($AY99,INFO!$A$2:$B$151,2,0)</f>
        <v>#N/A</v>
      </c>
      <c r="D99" s="31" t="e">
        <f>VLOOKUP($AY99,INFO!$A$2:$E$151,5,0)</f>
        <v>#N/A</v>
      </c>
      <c r="E99" s="34">
        <f t="shared" si="0"/>
        <v>0</v>
      </c>
      <c r="F99" s="35">
        <f t="shared" si="1"/>
        <v>0</v>
      </c>
      <c r="G99" s="35"/>
      <c r="H99" s="36" t="str">
        <f t="shared" si="2"/>
        <v>-</v>
      </c>
      <c r="I99" s="37" t="str">
        <f t="shared" si="3"/>
        <v>-</v>
      </c>
      <c r="J99" s="38" t="str">
        <f t="shared" si="4"/>
        <v>-</v>
      </c>
      <c r="K99" s="37" t="str">
        <f t="shared" si="5"/>
        <v>-</v>
      </c>
      <c r="L99" s="38" t="str">
        <f t="shared" si="6"/>
        <v>-</v>
      </c>
      <c r="M99" s="37" t="str">
        <f t="shared" si="7"/>
        <v>-</v>
      </c>
      <c r="N99" s="38" t="str">
        <f t="shared" si="8"/>
        <v>-</v>
      </c>
      <c r="O99" s="37" t="str">
        <f t="shared" si="9"/>
        <v>-</v>
      </c>
      <c r="P99" s="38" t="str">
        <f t="shared" si="10"/>
        <v>-</v>
      </c>
      <c r="Q99" s="37" t="str">
        <f t="shared" si="11"/>
        <v>-</v>
      </c>
      <c r="R99" s="38" t="str">
        <f t="shared" si="12"/>
        <v>-</v>
      </c>
      <c r="S99" s="37" t="str">
        <f t="shared" si="13"/>
        <v>-</v>
      </c>
      <c r="T99" s="38" t="str">
        <f t="shared" si="14"/>
        <v>-</v>
      </c>
      <c r="U99" s="37" t="str">
        <f t="shared" si="15"/>
        <v>-</v>
      </c>
      <c r="V99" s="38" t="str">
        <f t="shared" si="16"/>
        <v>-</v>
      </c>
      <c r="W99" s="37" t="str">
        <f t="shared" si="17"/>
        <v>-</v>
      </c>
      <c r="X99" s="38" t="str">
        <f t="shared" si="18"/>
        <v>-</v>
      </c>
      <c r="Y99" s="37" t="str">
        <f t="shared" si="19"/>
        <v>-</v>
      </c>
      <c r="Z99" s="38" t="str">
        <f t="shared" si="20"/>
        <v>-</v>
      </c>
      <c r="AA99" s="37" t="str">
        <f t="shared" si="21"/>
        <v>-</v>
      </c>
      <c r="AB99" s="38" t="str">
        <f t="shared" si="22"/>
        <v>-</v>
      </c>
      <c r="AC99" s="37" t="str">
        <f t="shared" si="23"/>
        <v>-</v>
      </c>
      <c r="AD99" s="38" t="str">
        <f t="shared" si="24"/>
        <v>-</v>
      </c>
      <c r="AE99" s="37" t="str">
        <f t="shared" si="25"/>
        <v>-</v>
      </c>
      <c r="AF99" s="38" t="str">
        <f t="shared" si="26"/>
        <v>-</v>
      </c>
      <c r="AG99" s="37" t="str">
        <f t="shared" si="27"/>
        <v>-</v>
      </c>
      <c r="AH99" s="38" t="str">
        <f t="shared" si="28"/>
        <v>-</v>
      </c>
      <c r="AI99" s="37" t="str">
        <f t="shared" si="29"/>
        <v>-</v>
      </c>
      <c r="AJ99" s="38" t="str">
        <f t="shared" si="30"/>
        <v>-</v>
      </c>
      <c r="AK99" s="37" t="str">
        <f t="shared" si="31"/>
        <v>-</v>
      </c>
      <c r="AL99" s="38" t="str">
        <f t="shared" si="32"/>
        <v>-</v>
      </c>
      <c r="AM99" s="37" t="str">
        <f t="shared" si="33"/>
        <v>-</v>
      </c>
      <c r="AN99" s="38" t="str">
        <f t="shared" si="34"/>
        <v>-</v>
      </c>
      <c r="AO99" s="37" t="str">
        <f t="shared" si="35"/>
        <v>-</v>
      </c>
      <c r="AP99" s="38" t="str">
        <f t="shared" si="36"/>
        <v>-</v>
      </c>
      <c r="AQ99" s="37" t="str">
        <f t="shared" si="37"/>
        <v>-</v>
      </c>
      <c r="AR99" s="38" t="str">
        <f t="shared" si="38"/>
        <v>-</v>
      </c>
      <c r="AS99" s="37" t="str">
        <f t="shared" si="39"/>
        <v>-</v>
      </c>
      <c r="AT99" s="38" t="str">
        <f t="shared" si="40"/>
        <v>-</v>
      </c>
      <c r="AU99" s="37" t="str">
        <f t="shared" si="41"/>
        <v>-</v>
      </c>
      <c r="AV99" s="38" t="str">
        <f t="shared" si="42"/>
        <v>-</v>
      </c>
      <c r="AW99" s="37" t="str">
        <f t="shared" si="43"/>
        <v>-</v>
      </c>
      <c r="AX99" s="38" t="str">
        <f t="shared" si="44"/>
        <v>-</v>
      </c>
    </row>
    <row r="100" spans="1:50" ht="15" customHeight="1">
      <c r="A100" s="17">
        <v>1</v>
      </c>
      <c r="B100" s="32" t="e">
        <f>VLOOKUP($AY100,INFO!$A$2:$D$151,3,0)</f>
        <v>#N/A</v>
      </c>
      <c r="C100" s="33" t="e">
        <f>VLOOKUP($AY100,INFO!$A$2:$B$151,2,0)</f>
        <v>#N/A</v>
      </c>
      <c r="D100" s="31" t="e">
        <f>VLOOKUP($AY100,INFO!$A$2:$E$151,5,0)</f>
        <v>#N/A</v>
      </c>
      <c r="E100" s="34">
        <f t="shared" si="0"/>
        <v>0</v>
      </c>
      <c r="F100" s="35">
        <f t="shared" si="1"/>
        <v>0</v>
      </c>
      <c r="G100" s="35"/>
      <c r="H100" s="36" t="str">
        <f t="shared" si="2"/>
        <v>-</v>
      </c>
      <c r="I100" s="37" t="str">
        <f t="shared" si="3"/>
        <v>-</v>
      </c>
      <c r="J100" s="38" t="str">
        <f t="shared" si="4"/>
        <v>-</v>
      </c>
      <c r="K100" s="37" t="str">
        <f t="shared" si="5"/>
        <v>-</v>
      </c>
      <c r="L100" s="38" t="str">
        <f t="shared" si="6"/>
        <v>-</v>
      </c>
      <c r="M100" s="37" t="str">
        <f t="shared" si="7"/>
        <v>-</v>
      </c>
      <c r="N100" s="38" t="str">
        <f t="shared" si="8"/>
        <v>-</v>
      </c>
      <c r="O100" s="37" t="str">
        <f t="shared" si="9"/>
        <v>-</v>
      </c>
      <c r="P100" s="38" t="str">
        <f t="shared" si="10"/>
        <v>-</v>
      </c>
      <c r="Q100" s="37" t="str">
        <f t="shared" si="11"/>
        <v>-</v>
      </c>
      <c r="R100" s="38" t="str">
        <f t="shared" si="12"/>
        <v>-</v>
      </c>
      <c r="S100" s="37" t="str">
        <f t="shared" si="13"/>
        <v>-</v>
      </c>
      <c r="T100" s="38" t="str">
        <f t="shared" si="14"/>
        <v>-</v>
      </c>
      <c r="U100" s="37" t="str">
        <f t="shared" si="15"/>
        <v>-</v>
      </c>
      <c r="V100" s="38" t="str">
        <f t="shared" si="16"/>
        <v>-</v>
      </c>
      <c r="W100" s="37" t="str">
        <f t="shared" si="17"/>
        <v>-</v>
      </c>
      <c r="X100" s="38" t="str">
        <f t="shared" si="18"/>
        <v>-</v>
      </c>
      <c r="Y100" s="37" t="str">
        <f t="shared" si="19"/>
        <v>-</v>
      </c>
      <c r="Z100" s="38" t="str">
        <f t="shared" si="20"/>
        <v>-</v>
      </c>
      <c r="AA100" s="37" t="str">
        <f t="shared" si="21"/>
        <v>-</v>
      </c>
      <c r="AB100" s="38" t="str">
        <f t="shared" si="22"/>
        <v>-</v>
      </c>
      <c r="AC100" s="37" t="str">
        <f t="shared" si="23"/>
        <v>-</v>
      </c>
      <c r="AD100" s="38" t="str">
        <f t="shared" si="24"/>
        <v>-</v>
      </c>
      <c r="AE100" s="37" t="str">
        <f t="shared" si="25"/>
        <v>-</v>
      </c>
      <c r="AF100" s="38" t="str">
        <f t="shared" si="26"/>
        <v>-</v>
      </c>
      <c r="AG100" s="37" t="str">
        <f t="shared" si="27"/>
        <v>-</v>
      </c>
      <c r="AH100" s="38" t="str">
        <f t="shared" si="28"/>
        <v>-</v>
      </c>
      <c r="AI100" s="37" t="str">
        <f t="shared" si="29"/>
        <v>-</v>
      </c>
      <c r="AJ100" s="38" t="str">
        <f t="shared" si="30"/>
        <v>-</v>
      </c>
      <c r="AK100" s="37" t="str">
        <f t="shared" si="31"/>
        <v>-</v>
      </c>
      <c r="AL100" s="38" t="str">
        <f t="shared" si="32"/>
        <v>-</v>
      </c>
      <c r="AM100" s="37" t="str">
        <f t="shared" si="33"/>
        <v>-</v>
      </c>
      <c r="AN100" s="38" t="str">
        <f t="shared" si="34"/>
        <v>-</v>
      </c>
      <c r="AO100" s="37" t="str">
        <f t="shared" si="35"/>
        <v>-</v>
      </c>
      <c r="AP100" s="38" t="str">
        <f t="shared" si="36"/>
        <v>-</v>
      </c>
      <c r="AQ100" s="37" t="str">
        <f t="shared" si="37"/>
        <v>-</v>
      </c>
      <c r="AR100" s="38" t="str">
        <f t="shared" si="38"/>
        <v>-</v>
      </c>
      <c r="AS100" s="37" t="str">
        <f t="shared" si="39"/>
        <v>-</v>
      </c>
      <c r="AT100" s="38" t="str">
        <f t="shared" si="40"/>
        <v>-</v>
      </c>
      <c r="AU100" s="37" t="str">
        <f t="shared" si="41"/>
        <v>-</v>
      </c>
      <c r="AV100" s="38" t="str">
        <f t="shared" si="42"/>
        <v>-</v>
      </c>
      <c r="AW100" s="37" t="str">
        <f t="shared" si="43"/>
        <v>-</v>
      </c>
      <c r="AX100" s="38" t="str">
        <f t="shared" si="44"/>
        <v>-</v>
      </c>
    </row>
    <row r="101" spans="1:50" ht="15" customHeight="1">
      <c r="A101" s="17">
        <v>1</v>
      </c>
      <c r="B101" s="32" t="e">
        <f>VLOOKUP($AY101,INFO!$A$2:$D$151,3,0)</f>
        <v>#N/A</v>
      </c>
      <c r="C101" s="33" t="e">
        <f>VLOOKUP($AY101,INFO!$A$2:$B$151,2,0)</f>
        <v>#N/A</v>
      </c>
      <c r="D101" s="31" t="e">
        <f>VLOOKUP($AY101,INFO!$A$2:$E$151,5,0)</f>
        <v>#N/A</v>
      </c>
      <c r="E101" s="34">
        <f t="shared" si="0"/>
        <v>0</v>
      </c>
      <c r="F101" s="35">
        <f t="shared" si="1"/>
        <v>0</v>
      </c>
      <c r="G101" s="35"/>
      <c r="H101" s="36" t="str">
        <f t="shared" si="2"/>
        <v>-</v>
      </c>
      <c r="I101" s="37" t="str">
        <f t="shared" si="3"/>
        <v>-</v>
      </c>
      <c r="J101" s="38" t="str">
        <f t="shared" si="4"/>
        <v>-</v>
      </c>
      <c r="K101" s="37" t="str">
        <f t="shared" si="5"/>
        <v>-</v>
      </c>
      <c r="L101" s="38" t="str">
        <f t="shared" si="6"/>
        <v>-</v>
      </c>
      <c r="M101" s="37" t="str">
        <f t="shared" si="7"/>
        <v>-</v>
      </c>
      <c r="N101" s="38" t="str">
        <f t="shared" si="8"/>
        <v>-</v>
      </c>
      <c r="O101" s="37" t="str">
        <f t="shared" si="9"/>
        <v>-</v>
      </c>
      <c r="P101" s="38" t="str">
        <f t="shared" si="10"/>
        <v>-</v>
      </c>
      <c r="Q101" s="37" t="str">
        <f t="shared" si="11"/>
        <v>-</v>
      </c>
      <c r="R101" s="38" t="str">
        <f t="shared" si="12"/>
        <v>-</v>
      </c>
      <c r="S101" s="37" t="str">
        <f t="shared" si="13"/>
        <v>-</v>
      </c>
      <c r="T101" s="38" t="str">
        <f t="shared" si="14"/>
        <v>-</v>
      </c>
      <c r="U101" s="37" t="str">
        <f t="shared" si="15"/>
        <v>-</v>
      </c>
      <c r="V101" s="38" t="str">
        <f t="shared" si="16"/>
        <v>-</v>
      </c>
      <c r="W101" s="37" t="str">
        <f t="shared" si="17"/>
        <v>-</v>
      </c>
      <c r="X101" s="38" t="str">
        <f t="shared" si="18"/>
        <v>-</v>
      </c>
      <c r="Y101" s="37" t="str">
        <f t="shared" si="19"/>
        <v>-</v>
      </c>
      <c r="Z101" s="38" t="str">
        <f t="shared" si="20"/>
        <v>-</v>
      </c>
      <c r="AA101" s="37" t="str">
        <f t="shared" si="21"/>
        <v>-</v>
      </c>
      <c r="AB101" s="38" t="str">
        <f t="shared" si="22"/>
        <v>-</v>
      </c>
      <c r="AC101" s="37" t="str">
        <f t="shared" si="23"/>
        <v>-</v>
      </c>
      <c r="AD101" s="38" t="str">
        <f t="shared" si="24"/>
        <v>-</v>
      </c>
      <c r="AE101" s="37" t="str">
        <f t="shared" si="25"/>
        <v>-</v>
      </c>
      <c r="AF101" s="38" t="str">
        <f t="shared" si="26"/>
        <v>-</v>
      </c>
      <c r="AG101" s="37" t="str">
        <f t="shared" si="27"/>
        <v>-</v>
      </c>
      <c r="AH101" s="38" t="str">
        <f t="shared" si="28"/>
        <v>-</v>
      </c>
      <c r="AI101" s="37" t="str">
        <f t="shared" si="29"/>
        <v>-</v>
      </c>
      <c r="AJ101" s="38" t="str">
        <f t="shared" si="30"/>
        <v>-</v>
      </c>
      <c r="AK101" s="37" t="str">
        <f t="shared" si="31"/>
        <v>-</v>
      </c>
      <c r="AL101" s="38" t="str">
        <f t="shared" si="32"/>
        <v>-</v>
      </c>
      <c r="AM101" s="37" t="str">
        <f t="shared" si="33"/>
        <v>-</v>
      </c>
      <c r="AN101" s="38" t="str">
        <f t="shared" si="34"/>
        <v>-</v>
      </c>
      <c r="AO101" s="37" t="str">
        <f t="shared" si="35"/>
        <v>-</v>
      </c>
      <c r="AP101" s="38" t="str">
        <f t="shared" si="36"/>
        <v>-</v>
      </c>
      <c r="AQ101" s="37" t="str">
        <f t="shared" si="37"/>
        <v>-</v>
      </c>
      <c r="AR101" s="38" t="str">
        <f t="shared" si="38"/>
        <v>-</v>
      </c>
      <c r="AS101" s="37" t="str">
        <f t="shared" si="39"/>
        <v>-</v>
      </c>
      <c r="AT101" s="38" t="str">
        <f t="shared" si="40"/>
        <v>-</v>
      </c>
      <c r="AU101" s="37" t="str">
        <f t="shared" si="41"/>
        <v>-</v>
      </c>
      <c r="AV101" s="38" t="str">
        <f t="shared" si="42"/>
        <v>-</v>
      </c>
      <c r="AW101" s="37" t="str">
        <f t="shared" si="43"/>
        <v>-</v>
      </c>
      <c r="AX101" s="38" t="str">
        <f t="shared" si="44"/>
        <v>-</v>
      </c>
    </row>
    <row r="102" spans="1:50" ht="15" customHeight="1">
      <c r="A102" s="17">
        <v>1</v>
      </c>
      <c r="B102" s="32" t="e">
        <f>VLOOKUP($AY102,INFO!$A$2:$D$151,3,0)</f>
        <v>#N/A</v>
      </c>
      <c r="C102" s="33" t="e">
        <f>VLOOKUP($AY102,INFO!$A$2:$B$151,2,0)</f>
        <v>#N/A</v>
      </c>
      <c r="D102" s="31" t="e">
        <f>VLOOKUP($AY102,INFO!$A$2:$E$151,5,0)</f>
        <v>#N/A</v>
      </c>
      <c r="E102" s="34">
        <f t="shared" si="0"/>
        <v>0</v>
      </c>
      <c r="F102" s="35">
        <f t="shared" si="1"/>
        <v>0</v>
      </c>
      <c r="G102" s="35"/>
      <c r="H102" s="36" t="str">
        <f t="shared" si="2"/>
        <v>-</v>
      </c>
      <c r="I102" s="37" t="str">
        <f t="shared" si="3"/>
        <v>-</v>
      </c>
      <c r="J102" s="38" t="str">
        <f t="shared" si="4"/>
        <v>-</v>
      </c>
      <c r="K102" s="37" t="str">
        <f t="shared" si="5"/>
        <v>-</v>
      </c>
      <c r="L102" s="38" t="str">
        <f t="shared" si="6"/>
        <v>-</v>
      </c>
      <c r="M102" s="37" t="str">
        <f t="shared" si="7"/>
        <v>-</v>
      </c>
      <c r="N102" s="38" t="str">
        <f t="shared" si="8"/>
        <v>-</v>
      </c>
      <c r="O102" s="37" t="str">
        <f t="shared" si="9"/>
        <v>-</v>
      </c>
      <c r="P102" s="38" t="str">
        <f t="shared" si="10"/>
        <v>-</v>
      </c>
      <c r="Q102" s="37" t="str">
        <f t="shared" si="11"/>
        <v>-</v>
      </c>
      <c r="R102" s="38" t="str">
        <f t="shared" si="12"/>
        <v>-</v>
      </c>
      <c r="S102" s="37" t="str">
        <f t="shared" si="13"/>
        <v>-</v>
      </c>
      <c r="T102" s="38" t="str">
        <f t="shared" si="14"/>
        <v>-</v>
      </c>
      <c r="U102" s="37" t="str">
        <f t="shared" si="15"/>
        <v>-</v>
      </c>
      <c r="V102" s="38" t="str">
        <f t="shared" si="16"/>
        <v>-</v>
      </c>
      <c r="W102" s="37" t="str">
        <f t="shared" si="17"/>
        <v>-</v>
      </c>
      <c r="X102" s="38" t="str">
        <f t="shared" si="18"/>
        <v>-</v>
      </c>
      <c r="Y102" s="37" t="str">
        <f t="shared" si="19"/>
        <v>-</v>
      </c>
      <c r="Z102" s="38" t="str">
        <f t="shared" si="20"/>
        <v>-</v>
      </c>
      <c r="AA102" s="37" t="str">
        <f t="shared" si="21"/>
        <v>-</v>
      </c>
      <c r="AB102" s="38" t="str">
        <f t="shared" si="22"/>
        <v>-</v>
      </c>
      <c r="AC102" s="37" t="str">
        <f t="shared" si="23"/>
        <v>-</v>
      </c>
      <c r="AD102" s="38" t="str">
        <f t="shared" si="24"/>
        <v>-</v>
      </c>
      <c r="AE102" s="37" t="str">
        <f t="shared" si="25"/>
        <v>-</v>
      </c>
      <c r="AF102" s="38" t="str">
        <f t="shared" si="26"/>
        <v>-</v>
      </c>
      <c r="AG102" s="37" t="str">
        <f t="shared" si="27"/>
        <v>-</v>
      </c>
      <c r="AH102" s="38" t="str">
        <f t="shared" si="28"/>
        <v>-</v>
      </c>
      <c r="AI102" s="37" t="str">
        <f t="shared" si="29"/>
        <v>-</v>
      </c>
      <c r="AJ102" s="38" t="str">
        <f t="shared" si="30"/>
        <v>-</v>
      </c>
      <c r="AK102" s="37" t="str">
        <f t="shared" si="31"/>
        <v>-</v>
      </c>
      <c r="AL102" s="38" t="str">
        <f t="shared" si="32"/>
        <v>-</v>
      </c>
      <c r="AM102" s="37" t="str">
        <f t="shared" si="33"/>
        <v>-</v>
      </c>
      <c r="AN102" s="38" t="str">
        <f t="shared" si="34"/>
        <v>-</v>
      </c>
      <c r="AO102" s="37" t="str">
        <f t="shared" si="35"/>
        <v>-</v>
      </c>
      <c r="AP102" s="38" t="str">
        <f t="shared" si="36"/>
        <v>-</v>
      </c>
      <c r="AQ102" s="37" t="str">
        <f t="shared" si="37"/>
        <v>-</v>
      </c>
      <c r="AR102" s="38" t="str">
        <f t="shared" si="38"/>
        <v>-</v>
      </c>
      <c r="AS102" s="37" t="str">
        <f t="shared" si="39"/>
        <v>-</v>
      </c>
      <c r="AT102" s="38" t="str">
        <f t="shared" si="40"/>
        <v>-</v>
      </c>
      <c r="AU102" s="37" t="str">
        <f t="shared" si="41"/>
        <v>-</v>
      </c>
      <c r="AV102" s="38" t="str">
        <f t="shared" si="42"/>
        <v>-</v>
      </c>
      <c r="AW102" s="37" t="str">
        <f t="shared" si="43"/>
        <v>-</v>
      </c>
      <c r="AX102" s="38" t="str">
        <f t="shared" si="44"/>
        <v>-</v>
      </c>
    </row>
    <row r="103" spans="1:50" ht="15" customHeight="1">
      <c r="A103" s="17">
        <v>1</v>
      </c>
      <c r="B103" s="32" t="e">
        <f>VLOOKUP($AY103,INFO!$A$2:$D$151,3,0)</f>
        <v>#N/A</v>
      </c>
      <c r="C103" s="33" t="e">
        <f>VLOOKUP($AY103,INFO!$A$2:$B$151,2,0)</f>
        <v>#N/A</v>
      </c>
      <c r="D103" s="31" t="e">
        <f>VLOOKUP($AY103,INFO!$A$2:$E$151,5,0)</f>
        <v>#N/A</v>
      </c>
      <c r="E103" s="34">
        <f t="shared" si="0"/>
        <v>0</v>
      </c>
      <c r="F103" s="35">
        <f t="shared" si="1"/>
        <v>0</v>
      </c>
      <c r="G103" s="35"/>
      <c r="H103" s="36" t="str">
        <f t="shared" si="2"/>
        <v>-</v>
      </c>
      <c r="I103" s="37" t="str">
        <f t="shared" si="3"/>
        <v>-</v>
      </c>
      <c r="J103" s="38" t="str">
        <f t="shared" si="4"/>
        <v>-</v>
      </c>
      <c r="K103" s="37" t="str">
        <f t="shared" si="5"/>
        <v>-</v>
      </c>
      <c r="L103" s="38" t="str">
        <f t="shared" si="6"/>
        <v>-</v>
      </c>
      <c r="M103" s="37" t="str">
        <f t="shared" si="7"/>
        <v>-</v>
      </c>
      <c r="N103" s="38" t="str">
        <f t="shared" si="8"/>
        <v>-</v>
      </c>
      <c r="O103" s="37" t="str">
        <f t="shared" si="9"/>
        <v>-</v>
      </c>
      <c r="P103" s="38" t="str">
        <f t="shared" si="10"/>
        <v>-</v>
      </c>
      <c r="Q103" s="37" t="str">
        <f t="shared" si="11"/>
        <v>-</v>
      </c>
      <c r="R103" s="38" t="str">
        <f t="shared" si="12"/>
        <v>-</v>
      </c>
      <c r="S103" s="37" t="str">
        <f t="shared" si="13"/>
        <v>-</v>
      </c>
      <c r="T103" s="38" t="str">
        <f t="shared" si="14"/>
        <v>-</v>
      </c>
      <c r="U103" s="37" t="str">
        <f t="shared" si="15"/>
        <v>-</v>
      </c>
      <c r="V103" s="38" t="str">
        <f t="shared" si="16"/>
        <v>-</v>
      </c>
      <c r="W103" s="37" t="str">
        <f t="shared" si="17"/>
        <v>-</v>
      </c>
      <c r="X103" s="38" t="str">
        <f t="shared" si="18"/>
        <v>-</v>
      </c>
      <c r="Y103" s="37" t="str">
        <f t="shared" si="19"/>
        <v>-</v>
      </c>
      <c r="Z103" s="38" t="str">
        <f t="shared" si="20"/>
        <v>-</v>
      </c>
      <c r="AA103" s="37" t="str">
        <f t="shared" si="21"/>
        <v>-</v>
      </c>
      <c r="AB103" s="38" t="str">
        <f t="shared" si="22"/>
        <v>-</v>
      </c>
      <c r="AC103" s="37" t="str">
        <f t="shared" si="23"/>
        <v>-</v>
      </c>
      <c r="AD103" s="38" t="str">
        <f t="shared" si="24"/>
        <v>-</v>
      </c>
      <c r="AE103" s="37" t="str">
        <f t="shared" si="25"/>
        <v>-</v>
      </c>
      <c r="AF103" s="38" t="str">
        <f t="shared" si="26"/>
        <v>-</v>
      </c>
      <c r="AG103" s="37" t="str">
        <f t="shared" si="27"/>
        <v>-</v>
      </c>
      <c r="AH103" s="38" t="str">
        <f t="shared" si="28"/>
        <v>-</v>
      </c>
      <c r="AI103" s="37" t="str">
        <f t="shared" si="29"/>
        <v>-</v>
      </c>
      <c r="AJ103" s="38" t="str">
        <f t="shared" si="30"/>
        <v>-</v>
      </c>
      <c r="AK103" s="37" t="str">
        <f t="shared" si="31"/>
        <v>-</v>
      </c>
      <c r="AL103" s="38" t="str">
        <f t="shared" si="32"/>
        <v>-</v>
      </c>
      <c r="AM103" s="37" t="str">
        <f t="shared" si="33"/>
        <v>-</v>
      </c>
      <c r="AN103" s="38" t="str">
        <f t="shared" si="34"/>
        <v>-</v>
      </c>
      <c r="AO103" s="37" t="str">
        <f t="shared" si="35"/>
        <v>-</v>
      </c>
      <c r="AP103" s="38" t="str">
        <f t="shared" si="36"/>
        <v>-</v>
      </c>
      <c r="AQ103" s="37" t="str">
        <f t="shared" si="37"/>
        <v>-</v>
      </c>
      <c r="AR103" s="38" t="str">
        <f t="shared" si="38"/>
        <v>-</v>
      </c>
      <c r="AS103" s="37" t="str">
        <f t="shared" si="39"/>
        <v>-</v>
      </c>
      <c r="AT103" s="38" t="str">
        <f t="shared" si="40"/>
        <v>-</v>
      </c>
      <c r="AU103" s="37" t="str">
        <f t="shared" si="41"/>
        <v>-</v>
      </c>
      <c r="AV103" s="38" t="str">
        <f t="shared" si="42"/>
        <v>-</v>
      </c>
      <c r="AW103" s="37" t="str">
        <f t="shared" si="43"/>
        <v>-</v>
      </c>
      <c r="AX103" s="38" t="str">
        <f t="shared" si="44"/>
        <v>-</v>
      </c>
    </row>
    <row r="104" spans="1:50" ht="15" customHeight="1">
      <c r="A104" s="17">
        <v>1</v>
      </c>
      <c r="B104" s="46" t="e">
        <f>VLOOKUP($AY104,INFO!$A$2:$D$151,3,0)</f>
        <v>#N/A</v>
      </c>
      <c r="C104" s="47" t="e">
        <f>VLOOKUP($AY104,INFO!$A$2:$B$151,2,0)</f>
        <v>#N/A</v>
      </c>
      <c r="D104" s="17" t="e">
        <f>VLOOKUP($AY104,INFO!$A$2:$E$151,5,0)</f>
        <v>#N/A</v>
      </c>
      <c r="E104" s="48">
        <f t="shared" si="0"/>
        <v>0</v>
      </c>
      <c r="F104" s="49">
        <f t="shared" si="1"/>
        <v>0</v>
      </c>
      <c r="G104" s="49"/>
      <c r="H104" s="50" t="str">
        <f t="shared" si="2"/>
        <v>-</v>
      </c>
      <c r="I104" s="51" t="str">
        <f t="shared" si="3"/>
        <v>-</v>
      </c>
      <c r="J104" s="22" t="str">
        <f t="shared" si="4"/>
        <v>-</v>
      </c>
      <c r="K104" s="51" t="str">
        <f t="shared" si="5"/>
        <v>-</v>
      </c>
      <c r="L104" s="22" t="str">
        <f t="shared" si="6"/>
        <v>-</v>
      </c>
      <c r="M104" s="51" t="str">
        <f t="shared" si="7"/>
        <v>-</v>
      </c>
      <c r="N104" s="22" t="str">
        <f t="shared" si="8"/>
        <v>-</v>
      </c>
      <c r="O104" s="51" t="str">
        <f t="shared" si="9"/>
        <v>-</v>
      </c>
      <c r="P104" s="22" t="str">
        <f t="shared" si="10"/>
        <v>-</v>
      </c>
      <c r="Q104" s="51" t="str">
        <f t="shared" si="11"/>
        <v>-</v>
      </c>
      <c r="R104" s="22" t="str">
        <f t="shared" si="12"/>
        <v>-</v>
      </c>
      <c r="S104" s="51" t="str">
        <f t="shared" si="13"/>
        <v>-</v>
      </c>
      <c r="T104" s="22" t="str">
        <f t="shared" si="14"/>
        <v>-</v>
      </c>
      <c r="U104" s="51" t="str">
        <f t="shared" si="15"/>
        <v>-</v>
      </c>
      <c r="V104" s="22" t="str">
        <f t="shared" si="16"/>
        <v>-</v>
      </c>
      <c r="W104" s="51" t="str">
        <f t="shared" si="17"/>
        <v>-</v>
      </c>
      <c r="X104" s="22" t="str">
        <f t="shared" si="18"/>
        <v>-</v>
      </c>
      <c r="Y104" s="51" t="str">
        <f t="shared" si="19"/>
        <v>-</v>
      </c>
      <c r="Z104" s="22" t="str">
        <f t="shared" si="20"/>
        <v>-</v>
      </c>
      <c r="AA104" s="51" t="str">
        <f t="shared" si="21"/>
        <v>-</v>
      </c>
      <c r="AB104" s="22" t="str">
        <f t="shared" si="22"/>
        <v>-</v>
      </c>
      <c r="AC104" s="51" t="str">
        <f t="shared" si="23"/>
        <v>-</v>
      </c>
      <c r="AD104" s="22" t="str">
        <f t="shared" si="24"/>
        <v>-</v>
      </c>
      <c r="AE104" s="51" t="str">
        <f t="shared" si="25"/>
        <v>-</v>
      </c>
      <c r="AF104" s="22" t="str">
        <f t="shared" si="26"/>
        <v>-</v>
      </c>
      <c r="AG104" s="51" t="str">
        <f t="shared" si="27"/>
        <v>-</v>
      </c>
      <c r="AH104" s="22" t="str">
        <f t="shared" si="28"/>
        <v>-</v>
      </c>
      <c r="AI104" s="51" t="str">
        <f t="shared" si="29"/>
        <v>-</v>
      </c>
      <c r="AJ104" s="22" t="str">
        <f t="shared" si="30"/>
        <v>-</v>
      </c>
      <c r="AK104" s="51" t="str">
        <f t="shared" si="31"/>
        <v>-</v>
      </c>
      <c r="AL104" s="22" t="str">
        <f t="shared" si="32"/>
        <v>-</v>
      </c>
      <c r="AM104" s="51" t="str">
        <f t="shared" si="33"/>
        <v>-</v>
      </c>
      <c r="AN104" s="22" t="str">
        <f t="shared" si="34"/>
        <v>-</v>
      </c>
      <c r="AO104" s="51" t="str">
        <f t="shared" si="35"/>
        <v>-</v>
      </c>
      <c r="AP104" s="22" t="str">
        <f t="shared" si="36"/>
        <v>-</v>
      </c>
      <c r="AQ104" s="51" t="str">
        <f t="shared" si="37"/>
        <v>-</v>
      </c>
      <c r="AR104" s="22" t="str">
        <f t="shared" si="38"/>
        <v>-</v>
      </c>
      <c r="AS104" s="51" t="str">
        <f t="shared" si="39"/>
        <v>-</v>
      </c>
      <c r="AT104" s="22" t="str">
        <f t="shared" si="40"/>
        <v>-</v>
      </c>
      <c r="AU104" s="51" t="str">
        <f t="shared" si="41"/>
        <v>-</v>
      </c>
      <c r="AV104" s="22" t="str">
        <f t="shared" si="42"/>
        <v>-</v>
      </c>
      <c r="AW104" s="51" t="str">
        <f t="shared" si="43"/>
        <v>-</v>
      </c>
      <c r="AX104" s="22" t="str">
        <f t="shared" si="44"/>
        <v>-</v>
      </c>
    </row>
    <row r="105" spans="1:50" ht="15" customHeight="1">
      <c r="A105" s="17">
        <v>1</v>
      </c>
      <c r="B105" s="46" t="e">
        <f>VLOOKUP($AY105,INFO!$A$2:$D$151,3,0)</f>
        <v>#N/A</v>
      </c>
      <c r="C105" s="47" t="e">
        <f>VLOOKUP($AY105,INFO!$A$2:$B$151,2,0)</f>
        <v>#N/A</v>
      </c>
      <c r="D105" s="17" t="e">
        <f>VLOOKUP($AY105,INFO!$A$2:$E$151,5,0)</f>
        <v>#N/A</v>
      </c>
      <c r="E105" s="48">
        <f t="shared" si="0"/>
        <v>0</v>
      </c>
      <c r="F105" s="49">
        <f t="shared" si="1"/>
        <v>0</v>
      </c>
      <c r="G105" s="49"/>
      <c r="H105" s="50" t="str">
        <f t="shared" si="2"/>
        <v>-</v>
      </c>
      <c r="I105" s="51" t="str">
        <f t="shared" si="3"/>
        <v>-</v>
      </c>
      <c r="J105" s="22" t="str">
        <f t="shared" si="4"/>
        <v>-</v>
      </c>
      <c r="K105" s="51" t="str">
        <f t="shared" si="5"/>
        <v>-</v>
      </c>
      <c r="L105" s="22" t="str">
        <f t="shared" si="6"/>
        <v>-</v>
      </c>
      <c r="M105" s="51" t="str">
        <f t="shared" si="7"/>
        <v>-</v>
      </c>
      <c r="N105" s="22" t="str">
        <f t="shared" si="8"/>
        <v>-</v>
      </c>
      <c r="O105" s="51" t="str">
        <f t="shared" si="9"/>
        <v>-</v>
      </c>
      <c r="P105" s="22" t="str">
        <f t="shared" si="10"/>
        <v>-</v>
      </c>
      <c r="Q105" s="51" t="str">
        <f t="shared" si="11"/>
        <v>-</v>
      </c>
      <c r="R105" s="22" t="str">
        <f t="shared" si="12"/>
        <v>-</v>
      </c>
      <c r="S105" s="51" t="str">
        <f t="shared" si="13"/>
        <v>-</v>
      </c>
      <c r="T105" s="22" t="str">
        <f t="shared" si="14"/>
        <v>-</v>
      </c>
      <c r="U105" s="51" t="str">
        <f t="shared" si="15"/>
        <v>-</v>
      </c>
      <c r="V105" s="22" t="str">
        <f t="shared" si="16"/>
        <v>-</v>
      </c>
      <c r="W105" s="51" t="str">
        <f t="shared" si="17"/>
        <v>-</v>
      </c>
      <c r="X105" s="22" t="str">
        <f t="shared" si="18"/>
        <v>-</v>
      </c>
      <c r="Y105" s="51" t="str">
        <f t="shared" si="19"/>
        <v>-</v>
      </c>
      <c r="Z105" s="22" t="str">
        <f t="shared" si="20"/>
        <v>-</v>
      </c>
      <c r="AA105" s="51" t="str">
        <f t="shared" si="21"/>
        <v>-</v>
      </c>
      <c r="AB105" s="22" t="str">
        <f t="shared" si="22"/>
        <v>-</v>
      </c>
      <c r="AC105" s="51" t="str">
        <f t="shared" si="23"/>
        <v>-</v>
      </c>
      <c r="AD105" s="22" t="str">
        <f t="shared" si="24"/>
        <v>-</v>
      </c>
      <c r="AE105" s="51" t="str">
        <f t="shared" si="25"/>
        <v>-</v>
      </c>
      <c r="AF105" s="22" t="str">
        <f t="shared" si="26"/>
        <v>-</v>
      </c>
      <c r="AG105" s="51" t="str">
        <f t="shared" si="27"/>
        <v>-</v>
      </c>
      <c r="AH105" s="22" t="str">
        <f t="shared" si="28"/>
        <v>-</v>
      </c>
      <c r="AI105" s="51" t="str">
        <f t="shared" si="29"/>
        <v>-</v>
      </c>
      <c r="AJ105" s="22" t="str">
        <f t="shared" si="30"/>
        <v>-</v>
      </c>
      <c r="AK105" s="51" t="str">
        <f t="shared" si="31"/>
        <v>-</v>
      </c>
      <c r="AL105" s="22" t="str">
        <f t="shared" si="32"/>
        <v>-</v>
      </c>
      <c r="AM105" s="51" t="str">
        <f t="shared" si="33"/>
        <v>-</v>
      </c>
      <c r="AN105" s="22" t="str">
        <f t="shared" si="34"/>
        <v>-</v>
      </c>
      <c r="AO105" s="51" t="str">
        <f t="shared" si="35"/>
        <v>-</v>
      </c>
      <c r="AP105" s="22" t="str">
        <f t="shared" si="36"/>
        <v>-</v>
      </c>
      <c r="AQ105" s="51" t="str">
        <f t="shared" si="37"/>
        <v>-</v>
      </c>
      <c r="AR105" s="22" t="str">
        <f t="shared" si="38"/>
        <v>-</v>
      </c>
      <c r="AS105" s="51" t="str">
        <f t="shared" si="39"/>
        <v>-</v>
      </c>
      <c r="AT105" s="22" t="str">
        <f t="shared" si="40"/>
        <v>-</v>
      </c>
      <c r="AU105" s="51" t="str">
        <f t="shared" si="41"/>
        <v>-</v>
      </c>
      <c r="AV105" s="22" t="str">
        <f t="shared" si="42"/>
        <v>-</v>
      </c>
      <c r="AW105" s="51" t="str">
        <f t="shared" si="43"/>
        <v>-</v>
      </c>
      <c r="AX105" s="22" t="str">
        <f t="shared" si="44"/>
        <v>-</v>
      </c>
    </row>
    <row r="106" spans="1:50" ht="15" customHeight="1">
      <c r="A106" s="17">
        <v>1</v>
      </c>
      <c r="B106" s="46" t="e">
        <f>VLOOKUP($AY106,INFO!$A$2:$D$151,3,0)</f>
        <v>#N/A</v>
      </c>
      <c r="C106" s="47" t="e">
        <f>VLOOKUP($AY106,INFO!$A$2:$B$151,2,0)</f>
        <v>#N/A</v>
      </c>
      <c r="D106" s="17" t="e">
        <f>VLOOKUP($AY106,INFO!$A$2:$E$151,5,0)</f>
        <v>#N/A</v>
      </c>
      <c r="E106" s="48">
        <f t="shared" si="0"/>
        <v>0</v>
      </c>
      <c r="F106" s="49">
        <f t="shared" si="1"/>
        <v>0</v>
      </c>
      <c r="G106" s="49"/>
      <c r="H106" s="50" t="str">
        <f t="shared" si="2"/>
        <v>-</v>
      </c>
      <c r="I106" s="51" t="str">
        <f t="shared" si="3"/>
        <v>-</v>
      </c>
      <c r="J106" s="22" t="str">
        <f t="shared" si="4"/>
        <v>-</v>
      </c>
      <c r="K106" s="51" t="str">
        <f t="shared" si="5"/>
        <v>-</v>
      </c>
      <c r="L106" s="22" t="str">
        <f t="shared" si="6"/>
        <v>-</v>
      </c>
      <c r="M106" s="51" t="str">
        <f t="shared" si="7"/>
        <v>-</v>
      </c>
      <c r="N106" s="22" t="str">
        <f t="shared" si="8"/>
        <v>-</v>
      </c>
      <c r="O106" s="51" t="str">
        <f t="shared" si="9"/>
        <v>-</v>
      </c>
      <c r="P106" s="22" t="str">
        <f t="shared" si="10"/>
        <v>-</v>
      </c>
      <c r="Q106" s="51" t="str">
        <f t="shared" si="11"/>
        <v>-</v>
      </c>
      <c r="R106" s="22" t="str">
        <f t="shared" si="12"/>
        <v>-</v>
      </c>
      <c r="S106" s="51" t="str">
        <f t="shared" si="13"/>
        <v>-</v>
      </c>
      <c r="T106" s="22" t="str">
        <f t="shared" si="14"/>
        <v>-</v>
      </c>
      <c r="U106" s="51" t="str">
        <f t="shared" si="15"/>
        <v>-</v>
      </c>
      <c r="V106" s="22" t="str">
        <f t="shared" si="16"/>
        <v>-</v>
      </c>
      <c r="W106" s="51" t="str">
        <f t="shared" si="17"/>
        <v>-</v>
      </c>
      <c r="X106" s="22" t="str">
        <f t="shared" si="18"/>
        <v>-</v>
      </c>
      <c r="Y106" s="51" t="str">
        <f t="shared" si="19"/>
        <v>-</v>
      </c>
      <c r="Z106" s="22" t="str">
        <f t="shared" si="20"/>
        <v>-</v>
      </c>
      <c r="AA106" s="51" t="str">
        <f t="shared" si="21"/>
        <v>-</v>
      </c>
      <c r="AB106" s="22" t="str">
        <f t="shared" si="22"/>
        <v>-</v>
      </c>
      <c r="AC106" s="51" t="str">
        <f t="shared" si="23"/>
        <v>-</v>
      </c>
      <c r="AD106" s="22" t="str">
        <f t="shared" si="24"/>
        <v>-</v>
      </c>
      <c r="AE106" s="51" t="str">
        <f t="shared" si="25"/>
        <v>-</v>
      </c>
      <c r="AF106" s="22" t="str">
        <f t="shared" si="26"/>
        <v>-</v>
      </c>
      <c r="AG106" s="51" t="str">
        <f t="shared" si="27"/>
        <v>-</v>
      </c>
      <c r="AH106" s="22" t="str">
        <f t="shared" si="28"/>
        <v>-</v>
      </c>
      <c r="AI106" s="51" t="str">
        <f t="shared" si="29"/>
        <v>-</v>
      </c>
      <c r="AJ106" s="22" t="str">
        <f t="shared" si="30"/>
        <v>-</v>
      </c>
      <c r="AK106" s="51" t="str">
        <f t="shared" si="31"/>
        <v>-</v>
      </c>
      <c r="AL106" s="22" t="str">
        <f t="shared" si="32"/>
        <v>-</v>
      </c>
      <c r="AM106" s="51" t="str">
        <f t="shared" si="33"/>
        <v>-</v>
      </c>
      <c r="AN106" s="22" t="str">
        <f t="shared" si="34"/>
        <v>-</v>
      </c>
      <c r="AO106" s="51" t="str">
        <f t="shared" si="35"/>
        <v>-</v>
      </c>
      <c r="AP106" s="22" t="str">
        <f t="shared" si="36"/>
        <v>-</v>
      </c>
      <c r="AQ106" s="51" t="str">
        <f t="shared" si="37"/>
        <v>-</v>
      </c>
      <c r="AR106" s="22" t="str">
        <f t="shared" si="38"/>
        <v>-</v>
      </c>
      <c r="AS106" s="51" t="str">
        <f t="shared" si="39"/>
        <v>-</v>
      </c>
      <c r="AT106" s="22" t="str">
        <f t="shared" si="40"/>
        <v>-</v>
      </c>
      <c r="AU106" s="51" t="str">
        <f t="shared" si="41"/>
        <v>-</v>
      </c>
      <c r="AV106" s="22" t="str">
        <f t="shared" si="42"/>
        <v>-</v>
      </c>
      <c r="AW106" s="51" t="str">
        <f t="shared" si="43"/>
        <v>-</v>
      </c>
      <c r="AX106" s="22" t="str">
        <f t="shared" si="44"/>
        <v>-</v>
      </c>
    </row>
    <row r="107" spans="1:50" ht="15" customHeight="1">
      <c r="A107" s="17">
        <v>1</v>
      </c>
      <c r="B107" s="46" t="e">
        <f>VLOOKUP($AY107,INFO!$A$2:$D$151,3,0)</f>
        <v>#N/A</v>
      </c>
      <c r="C107" s="47" t="e">
        <f>VLOOKUP($AY107,INFO!$A$2:$B$151,2,0)</f>
        <v>#N/A</v>
      </c>
      <c r="D107" s="17" t="e">
        <f>VLOOKUP($AY107,INFO!$A$2:$E$151,5,0)</f>
        <v>#N/A</v>
      </c>
      <c r="E107" s="48">
        <f t="shared" si="0"/>
        <v>0</v>
      </c>
      <c r="F107" s="49">
        <f t="shared" si="1"/>
        <v>0</v>
      </c>
      <c r="G107" s="49"/>
      <c r="H107" s="50" t="str">
        <f t="shared" si="2"/>
        <v>-</v>
      </c>
      <c r="I107" s="51" t="str">
        <f t="shared" si="3"/>
        <v>-</v>
      </c>
      <c r="J107" s="22" t="str">
        <f t="shared" si="4"/>
        <v>-</v>
      </c>
      <c r="K107" s="51" t="str">
        <f t="shared" si="5"/>
        <v>-</v>
      </c>
      <c r="L107" s="22" t="str">
        <f t="shared" si="6"/>
        <v>-</v>
      </c>
      <c r="M107" s="51" t="str">
        <f t="shared" si="7"/>
        <v>-</v>
      </c>
      <c r="N107" s="22" t="str">
        <f t="shared" si="8"/>
        <v>-</v>
      </c>
      <c r="O107" s="51" t="str">
        <f t="shared" si="9"/>
        <v>-</v>
      </c>
      <c r="P107" s="22" t="str">
        <f t="shared" si="10"/>
        <v>-</v>
      </c>
      <c r="Q107" s="51" t="str">
        <f t="shared" si="11"/>
        <v>-</v>
      </c>
      <c r="R107" s="22" t="str">
        <f t="shared" si="12"/>
        <v>-</v>
      </c>
      <c r="S107" s="51" t="str">
        <f t="shared" si="13"/>
        <v>-</v>
      </c>
      <c r="T107" s="22" t="str">
        <f t="shared" si="14"/>
        <v>-</v>
      </c>
      <c r="U107" s="51" t="str">
        <f t="shared" si="15"/>
        <v>-</v>
      </c>
      <c r="V107" s="22" t="str">
        <f t="shared" si="16"/>
        <v>-</v>
      </c>
      <c r="W107" s="51" t="str">
        <f t="shared" si="17"/>
        <v>-</v>
      </c>
      <c r="X107" s="22" t="str">
        <f t="shared" si="18"/>
        <v>-</v>
      </c>
      <c r="Y107" s="51" t="str">
        <f t="shared" si="19"/>
        <v>-</v>
      </c>
      <c r="Z107" s="22" t="str">
        <f t="shared" si="20"/>
        <v>-</v>
      </c>
      <c r="AA107" s="51" t="str">
        <f t="shared" si="21"/>
        <v>-</v>
      </c>
      <c r="AB107" s="22" t="str">
        <f t="shared" si="22"/>
        <v>-</v>
      </c>
      <c r="AC107" s="51" t="str">
        <f t="shared" si="23"/>
        <v>-</v>
      </c>
      <c r="AD107" s="22" t="str">
        <f t="shared" si="24"/>
        <v>-</v>
      </c>
      <c r="AE107" s="51" t="str">
        <f t="shared" si="25"/>
        <v>-</v>
      </c>
      <c r="AF107" s="22" t="str">
        <f t="shared" si="26"/>
        <v>-</v>
      </c>
      <c r="AG107" s="51" t="str">
        <f t="shared" si="27"/>
        <v>-</v>
      </c>
      <c r="AH107" s="22" t="str">
        <f t="shared" si="28"/>
        <v>-</v>
      </c>
      <c r="AI107" s="51" t="str">
        <f t="shared" si="29"/>
        <v>-</v>
      </c>
      <c r="AJ107" s="22" t="str">
        <f t="shared" si="30"/>
        <v>-</v>
      </c>
      <c r="AK107" s="51" t="str">
        <f t="shared" si="31"/>
        <v>-</v>
      </c>
      <c r="AL107" s="22" t="str">
        <f t="shared" si="32"/>
        <v>-</v>
      </c>
      <c r="AM107" s="51" t="str">
        <f t="shared" si="33"/>
        <v>-</v>
      </c>
      <c r="AN107" s="22" t="str">
        <f t="shared" si="34"/>
        <v>-</v>
      </c>
      <c r="AO107" s="51" t="str">
        <f t="shared" si="35"/>
        <v>-</v>
      </c>
      <c r="AP107" s="22" t="str">
        <f t="shared" si="36"/>
        <v>-</v>
      </c>
      <c r="AQ107" s="51" t="str">
        <f t="shared" si="37"/>
        <v>-</v>
      </c>
      <c r="AR107" s="22" t="str">
        <f t="shared" si="38"/>
        <v>-</v>
      </c>
      <c r="AS107" s="51" t="str">
        <f t="shared" si="39"/>
        <v>-</v>
      </c>
      <c r="AT107" s="22" t="str">
        <f t="shared" si="40"/>
        <v>-</v>
      </c>
      <c r="AU107" s="51" t="str">
        <f t="shared" si="41"/>
        <v>-</v>
      </c>
      <c r="AV107" s="22" t="str">
        <f t="shared" si="42"/>
        <v>-</v>
      </c>
      <c r="AW107" s="51" t="str">
        <f t="shared" si="43"/>
        <v>-</v>
      </c>
      <c r="AX107" s="22" t="str">
        <f t="shared" si="44"/>
        <v>-</v>
      </c>
    </row>
    <row r="108" spans="1:50" ht="15" customHeight="1">
      <c r="A108" s="17">
        <v>1</v>
      </c>
      <c r="B108" s="46" t="e">
        <f>VLOOKUP($AY108,INFO!$A$2:$D$151,3,0)</f>
        <v>#N/A</v>
      </c>
      <c r="C108" s="47" t="e">
        <f>VLOOKUP($AY108,INFO!$A$2:$B$151,2,0)</f>
        <v>#N/A</v>
      </c>
      <c r="D108" s="17" t="e">
        <f>VLOOKUP($AY108,INFO!$A$2:$E$151,5,0)</f>
        <v>#N/A</v>
      </c>
      <c r="E108" s="48">
        <f t="shared" si="0"/>
        <v>0</v>
      </c>
      <c r="F108" s="49">
        <f t="shared" si="1"/>
        <v>0</v>
      </c>
      <c r="G108" s="49"/>
      <c r="H108" s="50" t="str">
        <f t="shared" si="2"/>
        <v>-</v>
      </c>
      <c r="I108" s="51" t="str">
        <f t="shared" si="3"/>
        <v>-</v>
      </c>
      <c r="J108" s="22" t="str">
        <f t="shared" si="4"/>
        <v>-</v>
      </c>
      <c r="K108" s="51" t="str">
        <f t="shared" si="5"/>
        <v>-</v>
      </c>
      <c r="L108" s="22" t="str">
        <f t="shared" si="6"/>
        <v>-</v>
      </c>
      <c r="M108" s="51" t="str">
        <f t="shared" si="7"/>
        <v>-</v>
      </c>
      <c r="N108" s="22" t="str">
        <f t="shared" si="8"/>
        <v>-</v>
      </c>
      <c r="O108" s="51" t="str">
        <f t="shared" si="9"/>
        <v>-</v>
      </c>
      <c r="P108" s="22" t="str">
        <f t="shared" si="10"/>
        <v>-</v>
      </c>
      <c r="Q108" s="51" t="str">
        <f t="shared" si="11"/>
        <v>-</v>
      </c>
      <c r="R108" s="22" t="str">
        <f t="shared" si="12"/>
        <v>-</v>
      </c>
      <c r="S108" s="51" t="str">
        <f t="shared" si="13"/>
        <v>-</v>
      </c>
      <c r="T108" s="22" t="str">
        <f t="shared" si="14"/>
        <v>-</v>
      </c>
      <c r="U108" s="51" t="str">
        <f t="shared" si="15"/>
        <v>-</v>
      </c>
      <c r="V108" s="22" t="str">
        <f t="shared" si="16"/>
        <v>-</v>
      </c>
      <c r="W108" s="51" t="str">
        <f t="shared" si="17"/>
        <v>-</v>
      </c>
      <c r="X108" s="22" t="str">
        <f t="shared" si="18"/>
        <v>-</v>
      </c>
      <c r="Y108" s="51" t="str">
        <f t="shared" si="19"/>
        <v>-</v>
      </c>
      <c r="Z108" s="22" t="str">
        <f t="shared" si="20"/>
        <v>-</v>
      </c>
      <c r="AA108" s="51" t="str">
        <f t="shared" si="21"/>
        <v>-</v>
      </c>
      <c r="AB108" s="22" t="str">
        <f t="shared" si="22"/>
        <v>-</v>
      </c>
      <c r="AC108" s="51" t="str">
        <f t="shared" si="23"/>
        <v>-</v>
      </c>
      <c r="AD108" s="22" t="str">
        <f t="shared" si="24"/>
        <v>-</v>
      </c>
      <c r="AE108" s="51" t="str">
        <f t="shared" si="25"/>
        <v>-</v>
      </c>
      <c r="AF108" s="22" t="str">
        <f t="shared" si="26"/>
        <v>-</v>
      </c>
      <c r="AG108" s="51" t="str">
        <f t="shared" si="27"/>
        <v>-</v>
      </c>
      <c r="AH108" s="22" t="str">
        <f t="shared" si="28"/>
        <v>-</v>
      </c>
      <c r="AI108" s="51" t="str">
        <f t="shared" si="29"/>
        <v>-</v>
      </c>
      <c r="AJ108" s="22" t="str">
        <f t="shared" si="30"/>
        <v>-</v>
      </c>
      <c r="AK108" s="51" t="str">
        <f t="shared" si="31"/>
        <v>-</v>
      </c>
      <c r="AL108" s="22" t="str">
        <f t="shared" si="32"/>
        <v>-</v>
      </c>
      <c r="AM108" s="51" t="str">
        <f t="shared" si="33"/>
        <v>-</v>
      </c>
      <c r="AN108" s="22" t="str">
        <f t="shared" si="34"/>
        <v>-</v>
      </c>
      <c r="AO108" s="51" t="str">
        <f t="shared" si="35"/>
        <v>-</v>
      </c>
      <c r="AP108" s="22" t="str">
        <f t="shared" si="36"/>
        <v>-</v>
      </c>
      <c r="AQ108" s="51" t="str">
        <f t="shared" si="37"/>
        <v>-</v>
      </c>
      <c r="AR108" s="22" t="str">
        <f t="shared" si="38"/>
        <v>-</v>
      </c>
      <c r="AS108" s="51" t="str">
        <f t="shared" si="39"/>
        <v>-</v>
      </c>
      <c r="AT108" s="22" t="str">
        <f t="shared" si="40"/>
        <v>-</v>
      </c>
      <c r="AU108" s="51" t="str">
        <f t="shared" si="41"/>
        <v>-</v>
      </c>
      <c r="AV108" s="22" t="str">
        <f t="shared" si="42"/>
        <v>-</v>
      </c>
      <c r="AW108" s="51" t="str">
        <f t="shared" si="43"/>
        <v>-</v>
      </c>
      <c r="AX108" s="22" t="str">
        <f t="shared" si="44"/>
        <v>-</v>
      </c>
    </row>
    <row r="109" spans="1:50" ht="15" customHeight="1">
      <c r="A109" s="17">
        <v>1</v>
      </c>
      <c r="B109" s="46" t="e">
        <f>VLOOKUP($AY109,INFO!$A$2:$D$151,3,0)</f>
        <v>#N/A</v>
      </c>
      <c r="C109" s="47" t="e">
        <f>VLOOKUP($AY109,INFO!$A$2:$B$151,2,0)</f>
        <v>#N/A</v>
      </c>
      <c r="D109" s="17" t="e">
        <f>VLOOKUP($AY109,INFO!$A$2:$E$151,5,0)</f>
        <v>#N/A</v>
      </c>
      <c r="E109" s="48">
        <f t="shared" si="0"/>
        <v>0</v>
      </c>
      <c r="F109" s="49">
        <f t="shared" si="1"/>
        <v>0</v>
      </c>
      <c r="G109" s="49"/>
      <c r="H109" s="50" t="str">
        <f t="shared" si="2"/>
        <v>-</v>
      </c>
      <c r="I109" s="51" t="str">
        <f t="shared" si="3"/>
        <v>-</v>
      </c>
      <c r="J109" s="22" t="str">
        <f t="shared" si="4"/>
        <v>-</v>
      </c>
      <c r="K109" s="51" t="str">
        <f t="shared" si="5"/>
        <v>-</v>
      </c>
      <c r="L109" s="22" t="str">
        <f t="shared" si="6"/>
        <v>-</v>
      </c>
      <c r="M109" s="51" t="str">
        <f t="shared" si="7"/>
        <v>-</v>
      </c>
      <c r="N109" s="22" t="str">
        <f t="shared" si="8"/>
        <v>-</v>
      </c>
      <c r="O109" s="51" t="str">
        <f t="shared" si="9"/>
        <v>-</v>
      </c>
      <c r="P109" s="22" t="str">
        <f t="shared" si="10"/>
        <v>-</v>
      </c>
      <c r="Q109" s="51" t="str">
        <f t="shared" si="11"/>
        <v>-</v>
      </c>
      <c r="R109" s="22" t="str">
        <f t="shared" si="12"/>
        <v>-</v>
      </c>
      <c r="S109" s="51" t="str">
        <f t="shared" si="13"/>
        <v>-</v>
      </c>
      <c r="T109" s="22" t="str">
        <f t="shared" si="14"/>
        <v>-</v>
      </c>
      <c r="U109" s="51" t="str">
        <f t="shared" si="15"/>
        <v>-</v>
      </c>
      <c r="V109" s="22" t="str">
        <f t="shared" si="16"/>
        <v>-</v>
      </c>
      <c r="W109" s="51" t="str">
        <f t="shared" si="17"/>
        <v>-</v>
      </c>
      <c r="X109" s="22" t="str">
        <f t="shared" si="18"/>
        <v>-</v>
      </c>
      <c r="Y109" s="51" t="str">
        <f t="shared" si="19"/>
        <v>-</v>
      </c>
      <c r="Z109" s="22" t="str">
        <f t="shared" si="20"/>
        <v>-</v>
      </c>
      <c r="AA109" s="51" t="str">
        <f t="shared" si="21"/>
        <v>-</v>
      </c>
      <c r="AB109" s="22" t="str">
        <f t="shared" si="22"/>
        <v>-</v>
      </c>
      <c r="AC109" s="51" t="str">
        <f t="shared" si="23"/>
        <v>-</v>
      </c>
      <c r="AD109" s="22" t="str">
        <f t="shared" si="24"/>
        <v>-</v>
      </c>
      <c r="AE109" s="51" t="str">
        <f t="shared" si="25"/>
        <v>-</v>
      </c>
      <c r="AF109" s="22" t="str">
        <f t="shared" si="26"/>
        <v>-</v>
      </c>
      <c r="AG109" s="51" t="str">
        <f t="shared" si="27"/>
        <v>-</v>
      </c>
      <c r="AH109" s="22" t="str">
        <f t="shared" si="28"/>
        <v>-</v>
      </c>
      <c r="AI109" s="51" t="str">
        <f t="shared" si="29"/>
        <v>-</v>
      </c>
      <c r="AJ109" s="22" t="str">
        <f t="shared" si="30"/>
        <v>-</v>
      </c>
      <c r="AK109" s="51" t="str">
        <f t="shared" si="31"/>
        <v>-</v>
      </c>
      <c r="AL109" s="22" t="str">
        <f t="shared" si="32"/>
        <v>-</v>
      </c>
      <c r="AM109" s="51" t="str">
        <f t="shared" si="33"/>
        <v>-</v>
      </c>
      <c r="AN109" s="22" t="str">
        <f t="shared" si="34"/>
        <v>-</v>
      </c>
      <c r="AO109" s="51" t="str">
        <f t="shared" si="35"/>
        <v>-</v>
      </c>
      <c r="AP109" s="22" t="str">
        <f t="shared" si="36"/>
        <v>-</v>
      </c>
      <c r="AQ109" s="51" t="str">
        <f t="shared" si="37"/>
        <v>-</v>
      </c>
      <c r="AR109" s="22" t="str">
        <f t="shared" si="38"/>
        <v>-</v>
      </c>
      <c r="AS109" s="51" t="str">
        <f t="shared" si="39"/>
        <v>-</v>
      </c>
      <c r="AT109" s="22" t="str">
        <f t="shared" si="40"/>
        <v>-</v>
      </c>
      <c r="AU109" s="51" t="str">
        <f t="shared" si="41"/>
        <v>-</v>
      </c>
      <c r="AV109" s="22" t="str">
        <f t="shared" si="42"/>
        <v>-</v>
      </c>
      <c r="AW109" s="51" t="str">
        <f t="shared" si="43"/>
        <v>-</v>
      </c>
      <c r="AX109" s="22" t="str">
        <f t="shared" si="44"/>
        <v>-</v>
      </c>
    </row>
    <row r="110" spans="1:50" ht="15" customHeight="1">
      <c r="A110" s="17">
        <v>1</v>
      </c>
      <c r="B110" s="46" t="e">
        <f>VLOOKUP($AY110,INFO!$A$2:$D$151,3,0)</f>
        <v>#N/A</v>
      </c>
      <c r="C110" s="47" t="e">
        <f>VLOOKUP($AY110,INFO!$A$2:$B$151,2,0)</f>
        <v>#N/A</v>
      </c>
      <c r="D110" s="17" t="e">
        <f>VLOOKUP($AY110,INFO!$A$2:$E$151,5,0)</f>
        <v>#N/A</v>
      </c>
      <c r="E110" s="48">
        <f t="shared" si="0"/>
        <v>0</v>
      </c>
      <c r="F110" s="49">
        <f t="shared" si="1"/>
        <v>0</v>
      </c>
      <c r="G110" s="49"/>
      <c r="H110" s="50" t="str">
        <f t="shared" si="2"/>
        <v>-</v>
      </c>
      <c r="I110" s="51" t="str">
        <f t="shared" si="3"/>
        <v>-</v>
      </c>
      <c r="J110" s="22" t="str">
        <f t="shared" si="4"/>
        <v>-</v>
      </c>
      <c r="K110" s="51" t="str">
        <f t="shared" si="5"/>
        <v>-</v>
      </c>
      <c r="L110" s="22" t="str">
        <f t="shared" si="6"/>
        <v>-</v>
      </c>
      <c r="M110" s="51" t="str">
        <f t="shared" si="7"/>
        <v>-</v>
      </c>
      <c r="N110" s="22" t="str">
        <f t="shared" si="8"/>
        <v>-</v>
      </c>
      <c r="O110" s="51" t="str">
        <f t="shared" si="9"/>
        <v>-</v>
      </c>
      <c r="P110" s="22" t="str">
        <f t="shared" si="10"/>
        <v>-</v>
      </c>
      <c r="Q110" s="51" t="str">
        <f t="shared" si="11"/>
        <v>-</v>
      </c>
      <c r="R110" s="22" t="str">
        <f t="shared" si="12"/>
        <v>-</v>
      </c>
      <c r="S110" s="51" t="str">
        <f t="shared" si="13"/>
        <v>-</v>
      </c>
      <c r="T110" s="22" t="str">
        <f t="shared" si="14"/>
        <v>-</v>
      </c>
      <c r="U110" s="51" t="str">
        <f t="shared" si="15"/>
        <v>-</v>
      </c>
      <c r="V110" s="22" t="str">
        <f t="shared" si="16"/>
        <v>-</v>
      </c>
      <c r="W110" s="51" t="str">
        <f t="shared" si="17"/>
        <v>-</v>
      </c>
      <c r="X110" s="22" t="str">
        <f t="shared" si="18"/>
        <v>-</v>
      </c>
      <c r="Y110" s="51" t="str">
        <f t="shared" si="19"/>
        <v>-</v>
      </c>
      <c r="Z110" s="22" t="str">
        <f t="shared" si="20"/>
        <v>-</v>
      </c>
      <c r="AA110" s="51" t="str">
        <f t="shared" si="21"/>
        <v>-</v>
      </c>
      <c r="AB110" s="22" t="str">
        <f t="shared" si="22"/>
        <v>-</v>
      </c>
      <c r="AC110" s="51" t="str">
        <f t="shared" si="23"/>
        <v>-</v>
      </c>
      <c r="AD110" s="22" t="str">
        <f t="shared" si="24"/>
        <v>-</v>
      </c>
      <c r="AE110" s="51" t="str">
        <f t="shared" si="25"/>
        <v>-</v>
      </c>
      <c r="AF110" s="22" t="str">
        <f t="shared" si="26"/>
        <v>-</v>
      </c>
      <c r="AG110" s="51" t="str">
        <f t="shared" si="27"/>
        <v>-</v>
      </c>
      <c r="AH110" s="22" t="str">
        <f t="shared" si="28"/>
        <v>-</v>
      </c>
      <c r="AI110" s="51" t="str">
        <f t="shared" si="29"/>
        <v>-</v>
      </c>
      <c r="AJ110" s="22" t="str">
        <f t="shared" si="30"/>
        <v>-</v>
      </c>
      <c r="AK110" s="51" t="str">
        <f t="shared" si="31"/>
        <v>-</v>
      </c>
      <c r="AL110" s="22" t="str">
        <f t="shared" si="32"/>
        <v>-</v>
      </c>
      <c r="AM110" s="51" t="str">
        <f t="shared" si="33"/>
        <v>-</v>
      </c>
      <c r="AN110" s="22" t="str">
        <f t="shared" si="34"/>
        <v>-</v>
      </c>
      <c r="AO110" s="51" t="str">
        <f t="shared" si="35"/>
        <v>-</v>
      </c>
      <c r="AP110" s="22" t="str">
        <f t="shared" si="36"/>
        <v>-</v>
      </c>
      <c r="AQ110" s="51" t="str">
        <f t="shared" si="37"/>
        <v>-</v>
      </c>
      <c r="AR110" s="22" t="str">
        <f t="shared" si="38"/>
        <v>-</v>
      </c>
      <c r="AS110" s="51" t="str">
        <f t="shared" si="39"/>
        <v>-</v>
      </c>
      <c r="AT110" s="22" t="str">
        <f t="shared" si="40"/>
        <v>-</v>
      </c>
      <c r="AU110" s="51" t="str">
        <f t="shared" si="41"/>
        <v>-</v>
      </c>
      <c r="AV110" s="22" t="str">
        <f t="shared" si="42"/>
        <v>-</v>
      </c>
      <c r="AW110" s="51" t="str">
        <f t="shared" si="43"/>
        <v>-</v>
      </c>
      <c r="AX110" s="22" t="str">
        <f t="shared" si="44"/>
        <v>-</v>
      </c>
    </row>
    <row r="111" spans="1:50" ht="15" customHeight="1">
      <c r="A111" s="17">
        <v>1</v>
      </c>
      <c r="B111" s="46" t="e">
        <f>VLOOKUP($AY111,INFO!$A$2:$D$151,3,0)</f>
        <v>#N/A</v>
      </c>
      <c r="C111" s="47" t="e">
        <f>VLOOKUP($AY111,INFO!$A$2:$B$151,2,0)</f>
        <v>#N/A</v>
      </c>
      <c r="D111" s="17" t="e">
        <f>VLOOKUP($AY111,INFO!$A$2:$E$151,5,0)</f>
        <v>#N/A</v>
      </c>
      <c r="E111" s="48">
        <f t="shared" si="0"/>
        <v>0</v>
      </c>
      <c r="F111" s="49">
        <f t="shared" si="1"/>
        <v>0</v>
      </c>
      <c r="G111" s="49"/>
      <c r="H111" s="50" t="str">
        <f t="shared" si="2"/>
        <v>-</v>
      </c>
      <c r="I111" s="51" t="str">
        <f t="shared" si="3"/>
        <v>-</v>
      </c>
      <c r="J111" s="22" t="str">
        <f t="shared" si="4"/>
        <v>-</v>
      </c>
      <c r="K111" s="51" t="str">
        <f t="shared" si="5"/>
        <v>-</v>
      </c>
      <c r="L111" s="22" t="str">
        <f t="shared" si="6"/>
        <v>-</v>
      </c>
      <c r="M111" s="51" t="str">
        <f t="shared" si="7"/>
        <v>-</v>
      </c>
      <c r="N111" s="22" t="str">
        <f t="shared" si="8"/>
        <v>-</v>
      </c>
      <c r="O111" s="51" t="str">
        <f t="shared" si="9"/>
        <v>-</v>
      </c>
      <c r="P111" s="22" t="str">
        <f t="shared" si="10"/>
        <v>-</v>
      </c>
      <c r="Q111" s="51" t="str">
        <f t="shared" si="11"/>
        <v>-</v>
      </c>
      <c r="R111" s="22" t="str">
        <f t="shared" si="12"/>
        <v>-</v>
      </c>
      <c r="S111" s="51" t="str">
        <f t="shared" si="13"/>
        <v>-</v>
      </c>
      <c r="T111" s="22" t="str">
        <f t="shared" si="14"/>
        <v>-</v>
      </c>
      <c r="U111" s="51" t="str">
        <f t="shared" si="15"/>
        <v>-</v>
      </c>
      <c r="V111" s="22" t="str">
        <f t="shared" si="16"/>
        <v>-</v>
      </c>
      <c r="W111" s="51" t="str">
        <f t="shared" si="17"/>
        <v>-</v>
      </c>
      <c r="X111" s="22" t="str">
        <f t="shared" si="18"/>
        <v>-</v>
      </c>
      <c r="Y111" s="51" t="str">
        <f t="shared" si="19"/>
        <v>-</v>
      </c>
      <c r="Z111" s="22" t="str">
        <f t="shared" si="20"/>
        <v>-</v>
      </c>
      <c r="AA111" s="51" t="str">
        <f t="shared" si="21"/>
        <v>-</v>
      </c>
      <c r="AB111" s="22" t="str">
        <f t="shared" si="22"/>
        <v>-</v>
      </c>
      <c r="AC111" s="51" t="str">
        <f t="shared" si="23"/>
        <v>-</v>
      </c>
      <c r="AD111" s="22" t="str">
        <f t="shared" si="24"/>
        <v>-</v>
      </c>
      <c r="AE111" s="51" t="str">
        <f t="shared" si="25"/>
        <v>-</v>
      </c>
      <c r="AF111" s="22" t="str">
        <f t="shared" si="26"/>
        <v>-</v>
      </c>
      <c r="AG111" s="51" t="str">
        <f t="shared" si="27"/>
        <v>-</v>
      </c>
      <c r="AH111" s="22" t="str">
        <f t="shared" si="28"/>
        <v>-</v>
      </c>
      <c r="AI111" s="51" t="str">
        <f t="shared" si="29"/>
        <v>-</v>
      </c>
      <c r="AJ111" s="22" t="str">
        <f t="shared" si="30"/>
        <v>-</v>
      </c>
      <c r="AK111" s="51" t="str">
        <f t="shared" si="31"/>
        <v>-</v>
      </c>
      <c r="AL111" s="22" t="str">
        <f t="shared" si="32"/>
        <v>-</v>
      </c>
      <c r="AM111" s="51" t="str">
        <f t="shared" si="33"/>
        <v>-</v>
      </c>
      <c r="AN111" s="22" t="str">
        <f t="shared" si="34"/>
        <v>-</v>
      </c>
      <c r="AO111" s="51" t="str">
        <f t="shared" si="35"/>
        <v>-</v>
      </c>
      <c r="AP111" s="22" t="str">
        <f t="shared" si="36"/>
        <v>-</v>
      </c>
      <c r="AQ111" s="51" t="str">
        <f t="shared" si="37"/>
        <v>-</v>
      </c>
      <c r="AR111" s="22" t="str">
        <f t="shared" si="38"/>
        <v>-</v>
      </c>
      <c r="AS111" s="51" t="str">
        <f t="shared" si="39"/>
        <v>-</v>
      </c>
      <c r="AT111" s="22" t="str">
        <f t="shared" si="40"/>
        <v>-</v>
      </c>
      <c r="AU111" s="51" t="str">
        <f t="shared" si="41"/>
        <v>-</v>
      </c>
      <c r="AV111" s="22" t="str">
        <f t="shared" si="42"/>
        <v>-</v>
      </c>
      <c r="AW111" s="51" t="str">
        <f t="shared" si="43"/>
        <v>-</v>
      </c>
      <c r="AX111" s="22" t="str">
        <f t="shared" si="44"/>
        <v>-</v>
      </c>
    </row>
    <row r="112" spans="1:50" ht="15" customHeight="1">
      <c r="A112" s="17">
        <v>1</v>
      </c>
      <c r="B112" s="46" t="e">
        <f>VLOOKUP($AY112,INFO!$A$2:$D$151,3,0)</f>
        <v>#N/A</v>
      </c>
      <c r="C112" s="47" t="e">
        <f>VLOOKUP($AY112,INFO!$A$2:$B$151,2,0)</f>
        <v>#N/A</v>
      </c>
      <c r="D112" s="17" t="e">
        <f>VLOOKUP($AY112,INFO!$A$2:$E$151,5,0)</f>
        <v>#N/A</v>
      </c>
      <c r="E112" s="48">
        <f t="shared" si="0"/>
        <v>0</v>
      </c>
      <c r="F112" s="49">
        <f t="shared" si="1"/>
        <v>0</v>
      </c>
      <c r="G112" s="49"/>
      <c r="H112" s="50" t="str">
        <f t="shared" si="2"/>
        <v>-</v>
      </c>
      <c r="I112" s="51" t="str">
        <f t="shared" si="3"/>
        <v>-</v>
      </c>
      <c r="J112" s="22" t="str">
        <f t="shared" si="4"/>
        <v>-</v>
      </c>
      <c r="K112" s="51" t="str">
        <f t="shared" si="5"/>
        <v>-</v>
      </c>
      <c r="L112" s="22" t="str">
        <f t="shared" si="6"/>
        <v>-</v>
      </c>
      <c r="M112" s="51" t="str">
        <f t="shared" si="7"/>
        <v>-</v>
      </c>
      <c r="N112" s="22" t="str">
        <f t="shared" si="8"/>
        <v>-</v>
      </c>
      <c r="O112" s="51" t="str">
        <f t="shared" si="9"/>
        <v>-</v>
      </c>
      <c r="P112" s="22" t="str">
        <f t="shared" si="10"/>
        <v>-</v>
      </c>
      <c r="Q112" s="51" t="str">
        <f t="shared" si="11"/>
        <v>-</v>
      </c>
      <c r="R112" s="22" t="str">
        <f t="shared" si="12"/>
        <v>-</v>
      </c>
      <c r="S112" s="51" t="str">
        <f t="shared" si="13"/>
        <v>-</v>
      </c>
      <c r="T112" s="22" t="str">
        <f t="shared" si="14"/>
        <v>-</v>
      </c>
      <c r="U112" s="51" t="str">
        <f t="shared" si="15"/>
        <v>-</v>
      </c>
      <c r="V112" s="22" t="str">
        <f t="shared" si="16"/>
        <v>-</v>
      </c>
      <c r="W112" s="51" t="str">
        <f t="shared" si="17"/>
        <v>-</v>
      </c>
      <c r="X112" s="22" t="str">
        <f t="shared" si="18"/>
        <v>-</v>
      </c>
      <c r="Y112" s="51" t="str">
        <f t="shared" si="19"/>
        <v>-</v>
      </c>
      <c r="Z112" s="22" t="str">
        <f t="shared" si="20"/>
        <v>-</v>
      </c>
      <c r="AA112" s="51" t="str">
        <f t="shared" si="21"/>
        <v>-</v>
      </c>
      <c r="AB112" s="22" t="str">
        <f t="shared" si="22"/>
        <v>-</v>
      </c>
      <c r="AC112" s="51" t="str">
        <f t="shared" si="23"/>
        <v>-</v>
      </c>
      <c r="AD112" s="22" t="str">
        <f t="shared" si="24"/>
        <v>-</v>
      </c>
      <c r="AE112" s="51" t="str">
        <f t="shared" si="25"/>
        <v>-</v>
      </c>
      <c r="AF112" s="22" t="str">
        <f t="shared" si="26"/>
        <v>-</v>
      </c>
      <c r="AG112" s="51" t="str">
        <f t="shared" si="27"/>
        <v>-</v>
      </c>
      <c r="AH112" s="22" t="str">
        <f t="shared" si="28"/>
        <v>-</v>
      </c>
      <c r="AI112" s="51" t="str">
        <f t="shared" si="29"/>
        <v>-</v>
      </c>
      <c r="AJ112" s="22" t="str">
        <f t="shared" si="30"/>
        <v>-</v>
      </c>
      <c r="AK112" s="51" t="str">
        <f t="shared" si="31"/>
        <v>-</v>
      </c>
      <c r="AL112" s="22" t="str">
        <f t="shared" si="32"/>
        <v>-</v>
      </c>
      <c r="AM112" s="51" t="str">
        <f t="shared" si="33"/>
        <v>-</v>
      </c>
      <c r="AN112" s="22" t="str">
        <f t="shared" si="34"/>
        <v>-</v>
      </c>
      <c r="AO112" s="51" t="str">
        <f t="shared" si="35"/>
        <v>-</v>
      </c>
      <c r="AP112" s="22" t="str">
        <f t="shared" si="36"/>
        <v>-</v>
      </c>
      <c r="AQ112" s="51" t="str">
        <f t="shared" si="37"/>
        <v>-</v>
      </c>
      <c r="AR112" s="22" t="str">
        <f t="shared" si="38"/>
        <v>-</v>
      </c>
      <c r="AS112" s="51" t="str">
        <f t="shared" si="39"/>
        <v>-</v>
      </c>
      <c r="AT112" s="22" t="str">
        <f t="shared" si="40"/>
        <v>-</v>
      </c>
      <c r="AU112" s="51" t="str">
        <f t="shared" si="41"/>
        <v>-</v>
      </c>
      <c r="AV112" s="22" t="str">
        <f t="shared" si="42"/>
        <v>-</v>
      </c>
      <c r="AW112" s="51" t="str">
        <f t="shared" si="43"/>
        <v>-</v>
      </c>
      <c r="AX112" s="22" t="str">
        <f t="shared" si="44"/>
        <v>-</v>
      </c>
    </row>
    <row r="113" spans="1:50" ht="15" customHeight="1">
      <c r="A113" s="17">
        <v>1</v>
      </c>
      <c r="B113" s="46" t="e">
        <f>VLOOKUP($AY113,INFO!$A$2:$D$151,3,0)</f>
        <v>#N/A</v>
      </c>
      <c r="C113" s="47" t="e">
        <f>VLOOKUP($AY113,INFO!$A$2:$B$151,2,0)</f>
        <v>#N/A</v>
      </c>
      <c r="D113" s="17" t="e">
        <f>VLOOKUP($AY113,INFO!$A$2:$E$151,5,0)</f>
        <v>#N/A</v>
      </c>
      <c r="E113" s="48">
        <f t="shared" si="0"/>
        <v>0</v>
      </c>
      <c r="F113" s="49">
        <f t="shared" si="1"/>
        <v>0</v>
      </c>
      <c r="G113" s="49"/>
      <c r="H113" s="50" t="str">
        <f t="shared" si="2"/>
        <v>-</v>
      </c>
      <c r="I113" s="51" t="str">
        <f t="shared" si="3"/>
        <v>-</v>
      </c>
      <c r="J113" s="22" t="str">
        <f t="shared" si="4"/>
        <v>-</v>
      </c>
      <c r="K113" s="51" t="str">
        <f t="shared" si="5"/>
        <v>-</v>
      </c>
      <c r="L113" s="22" t="str">
        <f t="shared" si="6"/>
        <v>-</v>
      </c>
      <c r="M113" s="51" t="str">
        <f t="shared" si="7"/>
        <v>-</v>
      </c>
      <c r="N113" s="22" t="str">
        <f t="shared" si="8"/>
        <v>-</v>
      </c>
      <c r="O113" s="51" t="str">
        <f t="shared" si="9"/>
        <v>-</v>
      </c>
      <c r="P113" s="22" t="str">
        <f t="shared" si="10"/>
        <v>-</v>
      </c>
      <c r="Q113" s="51" t="str">
        <f t="shared" si="11"/>
        <v>-</v>
      </c>
      <c r="R113" s="22" t="str">
        <f t="shared" si="12"/>
        <v>-</v>
      </c>
      <c r="S113" s="51" t="str">
        <f t="shared" si="13"/>
        <v>-</v>
      </c>
      <c r="T113" s="22" t="str">
        <f t="shared" si="14"/>
        <v>-</v>
      </c>
      <c r="U113" s="51" t="str">
        <f t="shared" si="15"/>
        <v>-</v>
      </c>
      <c r="V113" s="22" t="str">
        <f t="shared" si="16"/>
        <v>-</v>
      </c>
      <c r="W113" s="51" t="str">
        <f t="shared" si="17"/>
        <v>-</v>
      </c>
      <c r="X113" s="22" t="str">
        <f t="shared" si="18"/>
        <v>-</v>
      </c>
      <c r="Y113" s="51" t="str">
        <f t="shared" si="19"/>
        <v>-</v>
      </c>
      <c r="Z113" s="22" t="str">
        <f t="shared" si="20"/>
        <v>-</v>
      </c>
      <c r="AA113" s="51" t="str">
        <f t="shared" si="21"/>
        <v>-</v>
      </c>
      <c r="AB113" s="22" t="str">
        <f t="shared" si="22"/>
        <v>-</v>
      </c>
      <c r="AC113" s="51" t="str">
        <f t="shared" si="23"/>
        <v>-</v>
      </c>
      <c r="AD113" s="22" t="str">
        <f t="shared" si="24"/>
        <v>-</v>
      </c>
      <c r="AE113" s="51" t="str">
        <f t="shared" si="25"/>
        <v>-</v>
      </c>
      <c r="AF113" s="22" t="str">
        <f t="shared" si="26"/>
        <v>-</v>
      </c>
      <c r="AG113" s="51" t="str">
        <f t="shared" si="27"/>
        <v>-</v>
      </c>
      <c r="AH113" s="22" t="str">
        <f t="shared" si="28"/>
        <v>-</v>
      </c>
      <c r="AI113" s="51" t="str">
        <f t="shared" si="29"/>
        <v>-</v>
      </c>
      <c r="AJ113" s="22" t="str">
        <f t="shared" si="30"/>
        <v>-</v>
      </c>
      <c r="AK113" s="51" t="str">
        <f t="shared" si="31"/>
        <v>-</v>
      </c>
      <c r="AL113" s="22" t="str">
        <f t="shared" si="32"/>
        <v>-</v>
      </c>
      <c r="AM113" s="51" t="str">
        <f t="shared" si="33"/>
        <v>-</v>
      </c>
      <c r="AN113" s="22" t="str">
        <f t="shared" si="34"/>
        <v>-</v>
      </c>
      <c r="AO113" s="51" t="str">
        <f t="shared" si="35"/>
        <v>-</v>
      </c>
      <c r="AP113" s="22" t="str">
        <f t="shared" si="36"/>
        <v>-</v>
      </c>
      <c r="AQ113" s="51" t="str">
        <f t="shared" si="37"/>
        <v>-</v>
      </c>
      <c r="AR113" s="22" t="str">
        <f t="shared" si="38"/>
        <v>-</v>
      </c>
      <c r="AS113" s="51" t="str">
        <f t="shared" si="39"/>
        <v>-</v>
      </c>
      <c r="AT113" s="22" t="str">
        <f t="shared" si="40"/>
        <v>-</v>
      </c>
      <c r="AU113" s="51" t="str">
        <f t="shared" si="41"/>
        <v>-</v>
      </c>
      <c r="AV113" s="22" t="str">
        <f t="shared" si="42"/>
        <v>-</v>
      </c>
      <c r="AW113" s="51" t="str">
        <f t="shared" si="43"/>
        <v>-</v>
      </c>
      <c r="AX113" s="22" t="str">
        <f t="shared" si="44"/>
        <v>-</v>
      </c>
    </row>
    <row r="114" spans="1:50" ht="15" customHeight="1">
      <c r="A114" s="17">
        <v>1</v>
      </c>
      <c r="B114" s="46" t="e">
        <f>VLOOKUP($AY114,INFO!$A$2:$D$151,3,0)</f>
        <v>#N/A</v>
      </c>
      <c r="C114" s="47" t="e">
        <f>VLOOKUP($AY114,INFO!$A$2:$B$151,2,0)</f>
        <v>#N/A</v>
      </c>
      <c r="D114" s="17" t="e">
        <f>VLOOKUP($AY114,INFO!$A$2:$E$151,5,0)</f>
        <v>#N/A</v>
      </c>
      <c r="E114" s="48">
        <f t="shared" si="0"/>
        <v>0</v>
      </c>
      <c r="F114" s="49">
        <f t="shared" si="1"/>
        <v>0</v>
      </c>
      <c r="G114" s="49"/>
      <c r="H114" s="50" t="str">
        <f t="shared" si="2"/>
        <v>-</v>
      </c>
      <c r="I114" s="51" t="str">
        <f t="shared" si="3"/>
        <v>-</v>
      </c>
      <c r="J114" s="22" t="str">
        <f t="shared" si="4"/>
        <v>-</v>
      </c>
      <c r="K114" s="51" t="str">
        <f t="shared" si="5"/>
        <v>-</v>
      </c>
      <c r="L114" s="22" t="str">
        <f t="shared" si="6"/>
        <v>-</v>
      </c>
      <c r="M114" s="51" t="str">
        <f t="shared" si="7"/>
        <v>-</v>
      </c>
      <c r="N114" s="22" t="str">
        <f t="shared" si="8"/>
        <v>-</v>
      </c>
      <c r="O114" s="51" t="str">
        <f t="shared" si="9"/>
        <v>-</v>
      </c>
      <c r="P114" s="22" t="str">
        <f t="shared" si="10"/>
        <v>-</v>
      </c>
      <c r="Q114" s="51" t="str">
        <f t="shared" si="11"/>
        <v>-</v>
      </c>
      <c r="R114" s="22" t="str">
        <f t="shared" si="12"/>
        <v>-</v>
      </c>
      <c r="S114" s="51" t="str">
        <f t="shared" si="13"/>
        <v>-</v>
      </c>
      <c r="T114" s="22" t="str">
        <f t="shared" si="14"/>
        <v>-</v>
      </c>
      <c r="U114" s="51" t="str">
        <f t="shared" si="15"/>
        <v>-</v>
      </c>
      <c r="V114" s="22" t="str">
        <f t="shared" si="16"/>
        <v>-</v>
      </c>
      <c r="W114" s="51" t="str">
        <f t="shared" si="17"/>
        <v>-</v>
      </c>
      <c r="X114" s="22" t="str">
        <f t="shared" si="18"/>
        <v>-</v>
      </c>
      <c r="Y114" s="51" t="str">
        <f t="shared" si="19"/>
        <v>-</v>
      </c>
      <c r="Z114" s="22" t="str">
        <f t="shared" si="20"/>
        <v>-</v>
      </c>
      <c r="AA114" s="51" t="str">
        <f t="shared" si="21"/>
        <v>-</v>
      </c>
      <c r="AB114" s="22" t="str">
        <f t="shared" si="22"/>
        <v>-</v>
      </c>
      <c r="AC114" s="51" t="str">
        <f t="shared" si="23"/>
        <v>-</v>
      </c>
      <c r="AD114" s="22" t="str">
        <f t="shared" si="24"/>
        <v>-</v>
      </c>
      <c r="AE114" s="51" t="str">
        <f t="shared" si="25"/>
        <v>-</v>
      </c>
      <c r="AF114" s="22" t="str">
        <f t="shared" si="26"/>
        <v>-</v>
      </c>
      <c r="AG114" s="51" t="str">
        <f t="shared" si="27"/>
        <v>-</v>
      </c>
      <c r="AH114" s="22" t="str">
        <f t="shared" si="28"/>
        <v>-</v>
      </c>
      <c r="AI114" s="51" t="str">
        <f t="shared" si="29"/>
        <v>-</v>
      </c>
      <c r="AJ114" s="22" t="str">
        <f t="shared" si="30"/>
        <v>-</v>
      </c>
      <c r="AK114" s="51" t="str">
        <f t="shared" si="31"/>
        <v>-</v>
      </c>
      <c r="AL114" s="22" t="str">
        <f t="shared" si="32"/>
        <v>-</v>
      </c>
      <c r="AM114" s="51" t="str">
        <f t="shared" si="33"/>
        <v>-</v>
      </c>
      <c r="AN114" s="22" t="str">
        <f t="shared" si="34"/>
        <v>-</v>
      </c>
      <c r="AO114" s="51" t="str">
        <f t="shared" si="35"/>
        <v>-</v>
      </c>
      <c r="AP114" s="22" t="str">
        <f t="shared" si="36"/>
        <v>-</v>
      </c>
      <c r="AQ114" s="51" t="str">
        <f t="shared" si="37"/>
        <v>-</v>
      </c>
      <c r="AR114" s="22" t="str">
        <f t="shared" si="38"/>
        <v>-</v>
      </c>
      <c r="AS114" s="51" t="str">
        <f t="shared" si="39"/>
        <v>-</v>
      </c>
      <c r="AT114" s="22" t="str">
        <f t="shared" si="40"/>
        <v>-</v>
      </c>
      <c r="AU114" s="51" t="str">
        <f t="shared" si="41"/>
        <v>-</v>
      </c>
      <c r="AV114" s="22" t="str">
        <f t="shared" si="42"/>
        <v>-</v>
      </c>
      <c r="AW114" s="51" t="str">
        <f t="shared" si="43"/>
        <v>-</v>
      </c>
      <c r="AX114" s="22" t="str">
        <f t="shared" si="44"/>
        <v>-</v>
      </c>
    </row>
    <row r="115" spans="1:50" ht="15" customHeight="1">
      <c r="A115" s="17">
        <v>1</v>
      </c>
      <c r="B115" s="46" t="e">
        <f>VLOOKUP($AY115,INFO!$A$2:$D$151,3,0)</f>
        <v>#N/A</v>
      </c>
      <c r="C115" s="47" t="e">
        <f>VLOOKUP($AY115,INFO!$A$2:$B$151,2,0)</f>
        <v>#N/A</v>
      </c>
      <c r="D115" s="17" t="e">
        <f>VLOOKUP($AY115,INFO!$A$2:$E$151,5,0)</f>
        <v>#N/A</v>
      </c>
      <c r="E115" s="48">
        <f t="shared" si="0"/>
        <v>0</v>
      </c>
      <c r="F115" s="49">
        <f t="shared" si="1"/>
        <v>0</v>
      </c>
      <c r="G115" s="49"/>
      <c r="H115" s="50" t="str">
        <f t="shared" si="2"/>
        <v>-</v>
      </c>
      <c r="I115" s="51" t="str">
        <f t="shared" si="3"/>
        <v>-</v>
      </c>
      <c r="J115" s="22" t="str">
        <f t="shared" si="4"/>
        <v>-</v>
      </c>
      <c r="K115" s="51" t="str">
        <f t="shared" si="5"/>
        <v>-</v>
      </c>
      <c r="L115" s="22" t="str">
        <f t="shared" si="6"/>
        <v>-</v>
      </c>
      <c r="M115" s="51" t="str">
        <f t="shared" si="7"/>
        <v>-</v>
      </c>
      <c r="N115" s="22" t="str">
        <f t="shared" si="8"/>
        <v>-</v>
      </c>
      <c r="O115" s="51" t="str">
        <f t="shared" si="9"/>
        <v>-</v>
      </c>
      <c r="P115" s="22" t="str">
        <f t="shared" si="10"/>
        <v>-</v>
      </c>
      <c r="Q115" s="51" t="str">
        <f t="shared" si="11"/>
        <v>-</v>
      </c>
      <c r="R115" s="22" t="str">
        <f t="shared" si="12"/>
        <v>-</v>
      </c>
      <c r="S115" s="51" t="str">
        <f t="shared" si="13"/>
        <v>-</v>
      </c>
      <c r="T115" s="22" t="str">
        <f t="shared" si="14"/>
        <v>-</v>
      </c>
      <c r="U115" s="51" t="str">
        <f t="shared" si="15"/>
        <v>-</v>
      </c>
      <c r="V115" s="22" t="str">
        <f t="shared" si="16"/>
        <v>-</v>
      </c>
      <c r="W115" s="51" t="str">
        <f t="shared" si="17"/>
        <v>-</v>
      </c>
      <c r="X115" s="22" t="str">
        <f t="shared" si="18"/>
        <v>-</v>
      </c>
      <c r="Y115" s="51" t="str">
        <f t="shared" si="19"/>
        <v>-</v>
      </c>
      <c r="Z115" s="22" t="str">
        <f t="shared" si="20"/>
        <v>-</v>
      </c>
      <c r="AA115" s="51" t="str">
        <f t="shared" si="21"/>
        <v>-</v>
      </c>
      <c r="AB115" s="22" t="str">
        <f t="shared" si="22"/>
        <v>-</v>
      </c>
      <c r="AC115" s="51" t="str">
        <f t="shared" si="23"/>
        <v>-</v>
      </c>
      <c r="AD115" s="22" t="str">
        <f t="shared" si="24"/>
        <v>-</v>
      </c>
      <c r="AE115" s="51" t="str">
        <f t="shared" si="25"/>
        <v>-</v>
      </c>
      <c r="AF115" s="22" t="str">
        <f t="shared" si="26"/>
        <v>-</v>
      </c>
      <c r="AG115" s="51" t="str">
        <f t="shared" si="27"/>
        <v>-</v>
      </c>
      <c r="AH115" s="22" t="str">
        <f t="shared" si="28"/>
        <v>-</v>
      </c>
      <c r="AI115" s="51" t="str">
        <f t="shared" si="29"/>
        <v>-</v>
      </c>
      <c r="AJ115" s="22" t="str">
        <f t="shared" si="30"/>
        <v>-</v>
      </c>
      <c r="AK115" s="51" t="str">
        <f t="shared" si="31"/>
        <v>-</v>
      </c>
      <c r="AL115" s="22" t="str">
        <f t="shared" si="32"/>
        <v>-</v>
      </c>
      <c r="AM115" s="51" t="str">
        <f t="shared" si="33"/>
        <v>-</v>
      </c>
      <c r="AN115" s="22" t="str">
        <f t="shared" si="34"/>
        <v>-</v>
      </c>
      <c r="AO115" s="51" t="str">
        <f t="shared" si="35"/>
        <v>-</v>
      </c>
      <c r="AP115" s="22" t="str">
        <f t="shared" si="36"/>
        <v>-</v>
      </c>
      <c r="AQ115" s="51" t="str">
        <f t="shared" si="37"/>
        <v>-</v>
      </c>
      <c r="AR115" s="22" t="str">
        <f t="shared" si="38"/>
        <v>-</v>
      </c>
      <c r="AS115" s="51" t="str">
        <f t="shared" si="39"/>
        <v>-</v>
      </c>
      <c r="AT115" s="22" t="str">
        <f t="shared" si="40"/>
        <v>-</v>
      </c>
      <c r="AU115" s="51" t="str">
        <f t="shared" si="41"/>
        <v>-</v>
      </c>
      <c r="AV115" s="22" t="str">
        <f t="shared" si="42"/>
        <v>-</v>
      </c>
      <c r="AW115" s="51" t="str">
        <f t="shared" si="43"/>
        <v>-</v>
      </c>
      <c r="AX115" s="22" t="str">
        <f t="shared" si="44"/>
        <v>-</v>
      </c>
    </row>
    <row r="116" spans="1:50" ht="15" customHeight="1">
      <c r="A116" s="17">
        <v>1</v>
      </c>
      <c r="B116" s="46" t="e">
        <f>VLOOKUP($AY116,INFO!$A$2:$D$151,3,0)</f>
        <v>#N/A</v>
      </c>
      <c r="C116" s="47" t="e">
        <f>VLOOKUP($AY116,INFO!$A$2:$B$151,2,0)</f>
        <v>#N/A</v>
      </c>
      <c r="D116" s="17" t="e">
        <f>VLOOKUP($AY116,INFO!$A$2:$E$151,5,0)</f>
        <v>#N/A</v>
      </c>
      <c r="E116" s="48">
        <f t="shared" si="0"/>
        <v>0</v>
      </c>
      <c r="F116" s="49">
        <f t="shared" si="1"/>
        <v>0</v>
      </c>
      <c r="G116" s="49"/>
      <c r="H116" s="50" t="str">
        <f t="shared" si="2"/>
        <v>-</v>
      </c>
      <c r="I116" s="51" t="str">
        <f t="shared" si="3"/>
        <v>-</v>
      </c>
      <c r="J116" s="22" t="str">
        <f t="shared" si="4"/>
        <v>-</v>
      </c>
      <c r="K116" s="51" t="str">
        <f t="shared" si="5"/>
        <v>-</v>
      </c>
      <c r="L116" s="22" t="str">
        <f t="shared" si="6"/>
        <v>-</v>
      </c>
      <c r="M116" s="51" t="str">
        <f t="shared" si="7"/>
        <v>-</v>
      </c>
      <c r="N116" s="22" t="str">
        <f t="shared" si="8"/>
        <v>-</v>
      </c>
      <c r="O116" s="51" t="str">
        <f t="shared" si="9"/>
        <v>-</v>
      </c>
      <c r="P116" s="22" t="str">
        <f t="shared" si="10"/>
        <v>-</v>
      </c>
      <c r="Q116" s="51" t="str">
        <f t="shared" si="11"/>
        <v>-</v>
      </c>
      <c r="R116" s="22" t="str">
        <f t="shared" si="12"/>
        <v>-</v>
      </c>
      <c r="S116" s="51" t="str">
        <f t="shared" si="13"/>
        <v>-</v>
      </c>
      <c r="T116" s="22" t="str">
        <f t="shared" si="14"/>
        <v>-</v>
      </c>
      <c r="U116" s="51" t="str">
        <f t="shared" si="15"/>
        <v>-</v>
      </c>
      <c r="V116" s="22" t="str">
        <f t="shared" si="16"/>
        <v>-</v>
      </c>
      <c r="W116" s="51" t="str">
        <f t="shared" si="17"/>
        <v>-</v>
      </c>
      <c r="X116" s="22" t="str">
        <f t="shared" si="18"/>
        <v>-</v>
      </c>
      <c r="Y116" s="51" t="str">
        <f t="shared" si="19"/>
        <v>-</v>
      </c>
      <c r="Z116" s="22" t="str">
        <f t="shared" si="20"/>
        <v>-</v>
      </c>
      <c r="AA116" s="51" t="str">
        <f t="shared" si="21"/>
        <v>-</v>
      </c>
      <c r="AB116" s="22" t="str">
        <f t="shared" si="22"/>
        <v>-</v>
      </c>
      <c r="AC116" s="51" t="str">
        <f t="shared" si="23"/>
        <v>-</v>
      </c>
      <c r="AD116" s="22" t="str">
        <f t="shared" si="24"/>
        <v>-</v>
      </c>
      <c r="AE116" s="51" t="str">
        <f t="shared" si="25"/>
        <v>-</v>
      </c>
      <c r="AF116" s="22" t="str">
        <f t="shared" si="26"/>
        <v>-</v>
      </c>
      <c r="AG116" s="51" t="str">
        <f t="shared" si="27"/>
        <v>-</v>
      </c>
      <c r="AH116" s="22" t="str">
        <f t="shared" si="28"/>
        <v>-</v>
      </c>
      <c r="AI116" s="51" t="str">
        <f t="shared" si="29"/>
        <v>-</v>
      </c>
      <c r="AJ116" s="22" t="str">
        <f t="shared" si="30"/>
        <v>-</v>
      </c>
      <c r="AK116" s="51" t="str">
        <f t="shared" si="31"/>
        <v>-</v>
      </c>
      <c r="AL116" s="22" t="str">
        <f t="shared" si="32"/>
        <v>-</v>
      </c>
      <c r="AM116" s="51" t="str">
        <f t="shared" si="33"/>
        <v>-</v>
      </c>
      <c r="AN116" s="22" t="str">
        <f t="shared" si="34"/>
        <v>-</v>
      </c>
      <c r="AO116" s="51" t="str">
        <f t="shared" si="35"/>
        <v>-</v>
      </c>
      <c r="AP116" s="22" t="str">
        <f t="shared" si="36"/>
        <v>-</v>
      </c>
      <c r="AQ116" s="51" t="str">
        <f t="shared" si="37"/>
        <v>-</v>
      </c>
      <c r="AR116" s="22" t="str">
        <f t="shared" si="38"/>
        <v>-</v>
      </c>
      <c r="AS116" s="51" t="str">
        <f t="shared" si="39"/>
        <v>-</v>
      </c>
      <c r="AT116" s="22" t="str">
        <f t="shared" si="40"/>
        <v>-</v>
      </c>
      <c r="AU116" s="51" t="str">
        <f t="shared" si="41"/>
        <v>-</v>
      </c>
      <c r="AV116" s="22" t="str">
        <f t="shared" si="42"/>
        <v>-</v>
      </c>
      <c r="AW116" s="51" t="str">
        <f t="shared" si="43"/>
        <v>-</v>
      </c>
      <c r="AX116" s="22" t="str">
        <f t="shared" si="44"/>
        <v>-</v>
      </c>
    </row>
    <row r="117" spans="1:50" ht="15" customHeight="1">
      <c r="A117" s="17">
        <v>1</v>
      </c>
      <c r="B117" s="46" t="e">
        <f>VLOOKUP($AY117,INFO!$A$2:$D$151,3,0)</f>
        <v>#N/A</v>
      </c>
      <c r="C117" s="47" t="e">
        <f>VLOOKUP($AY117,INFO!$A$2:$B$151,2,0)</f>
        <v>#N/A</v>
      </c>
      <c r="D117" s="17" t="e">
        <f>VLOOKUP($AY117,INFO!$A$2:$E$151,5,0)</f>
        <v>#N/A</v>
      </c>
      <c r="E117" s="48">
        <f t="shared" si="0"/>
        <v>0</v>
      </c>
      <c r="F117" s="49">
        <f t="shared" si="1"/>
        <v>0</v>
      </c>
      <c r="G117" s="49"/>
      <c r="H117" s="50" t="str">
        <f t="shared" si="2"/>
        <v>-</v>
      </c>
      <c r="I117" s="51" t="str">
        <f t="shared" si="3"/>
        <v>-</v>
      </c>
      <c r="J117" s="22" t="str">
        <f t="shared" si="4"/>
        <v>-</v>
      </c>
      <c r="K117" s="51" t="str">
        <f t="shared" si="5"/>
        <v>-</v>
      </c>
      <c r="L117" s="22" t="str">
        <f t="shared" si="6"/>
        <v>-</v>
      </c>
      <c r="M117" s="51" t="str">
        <f t="shared" si="7"/>
        <v>-</v>
      </c>
      <c r="N117" s="22" t="str">
        <f t="shared" si="8"/>
        <v>-</v>
      </c>
      <c r="O117" s="51" t="str">
        <f t="shared" si="9"/>
        <v>-</v>
      </c>
      <c r="P117" s="22" t="str">
        <f t="shared" si="10"/>
        <v>-</v>
      </c>
      <c r="Q117" s="51" t="str">
        <f t="shared" si="11"/>
        <v>-</v>
      </c>
      <c r="R117" s="22" t="str">
        <f t="shared" si="12"/>
        <v>-</v>
      </c>
      <c r="S117" s="51" t="str">
        <f t="shared" si="13"/>
        <v>-</v>
      </c>
      <c r="T117" s="22" t="str">
        <f t="shared" si="14"/>
        <v>-</v>
      </c>
      <c r="U117" s="51" t="str">
        <f t="shared" si="15"/>
        <v>-</v>
      </c>
      <c r="V117" s="22" t="str">
        <f t="shared" si="16"/>
        <v>-</v>
      </c>
      <c r="W117" s="51" t="str">
        <f t="shared" si="17"/>
        <v>-</v>
      </c>
      <c r="X117" s="22" t="str">
        <f t="shared" si="18"/>
        <v>-</v>
      </c>
      <c r="Y117" s="51" t="str">
        <f t="shared" si="19"/>
        <v>-</v>
      </c>
      <c r="Z117" s="22" t="str">
        <f t="shared" si="20"/>
        <v>-</v>
      </c>
      <c r="AA117" s="51" t="str">
        <f t="shared" si="21"/>
        <v>-</v>
      </c>
      <c r="AB117" s="22" t="str">
        <f t="shared" si="22"/>
        <v>-</v>
      </c>
      <c r="AC117" s="51" t="str">
        <f t="shared" si="23"/>
        <v>-</v>
      </c>
      <c r="AD117" s="22" t="str">
        <f t="shared" si="24"/>
        <v>-</v>
      </c>
      <c r="AE117" s="51" t="str">
        <f t="shared" si="25"/>
        <v>-</v>
      </c>
      <c r="AF117" s="22" t="str">
        <f t="shared" si="26"/>
        <v>-</v>
      </c>
      <c r="AG117" s="51" t="str">
        <f t="shared" si="27"/>
        <v>-</v>
      </c>
      <c r="AH117" s="22" t="str">
        <f t="shared" si="28"/>
        <v>-</v>
      </c>
      <c r="AI117" s="51" t="str">
        <f t="shared" si="29"/>
        <v>-</v>
      </c>
      <c r="AJ117" s="22" t="str">
        <f t="shared" si="30"/>
        <v>-</v>
      </c>
      <c r="AK117" s="51" t="str">
        <f t="shared" si="31"/>
        <v>-</v>
      </c>
      <c r="AL117" s="22" t="str">
        <f t="shared" si="32"/>
        <v>-</v>
      </c>
      <c r="AM117" s="51" t="str">
        <f t="shared" si="33"/>
        <v>-</v>
      </c>
      <c r="AN117" s="22" t="str">
        <f t="shared" si="34"/>
        <v>-</v>
      </c>
      <c r="AO117" s="51" t="str">
        <f t="shared" si="35"/>
        <v>-</v>
      </c>
      <c r="AP117" s="22" t="str">
        <f t="shared" si="36"/>
        <v>-</v>
      </c>
      <c r="AQ117" s="51" t="str">
        <f t="shared" si="37"/>
        <v>-</v>
      </c>
      <c r="AR117" s="22" t="str">
        <f t="shared" si="38"/>
        <v>-</v>
      </c>
      <c r="AS117" s="51" t="str">
        <f t="shared" si="39"/>
        <v>-</v>
      </c>
      <c r="AT117" s="22" t="str">
        <f t="shared" si="40"/>
        <v>-</v>
      </c>
      <c r="AU117" s="51" t="str">
        <f t="shared" si="41"/>
        <v>-</v>
      </c>
      <c r="AV117" s="22" t="str">
        <f t="shared" si="42"/>
        <v>-</v>
      </c>
      <c r="AW117" s="51" t="str">
        <f t="shared" si="43"/>
        <v>-</v>
      </c>
      <c r="AX117" s="22" t="str">
        <f t="shared" si="44"/>
        <v>-</v>
      </c>
    </row>
    <row r="118" spans="1:50" ht="15" customHeight="1">
      <c r="A118" s="17">
        <v>1</v>
      </c>
      <c r="B118" s="46" t="e">
        <f>VLOOKUP($AY118,INFO!$A$2:$D$151,3,0)</f>
        <v>#N/A</v>
      </c>
      <c r="C118" s="47" t="e">
        <f>VLOOKUP($AY118,INFO!$A$2:$B$151,2,0)</f>
        <v>#N/A</v>
      </c>
      <c r="D118" s="17" t="e">
        <f>VLOOKUP($AY118,INFO!$A$2:$E$151,5,0)</f>
        <v>#N/A</v>
      </c>
      <c r="E118" s="48">
        <f t="shared" si="0"/>
        <v>0</v>
      </c>
      <c r="F118" s="49">
        <f t="shared" si="1"/>
        <v>0</v>
      </c>
      <c r="G118" s="49"/>
      <c r="H118" s="50" t="str">
        <f t="shared" si="2"/>
        <v>-</v>
      </c>
      <c r="I118" s="51" t="str">
        <f t="shared" si="3"/>
        <v>-</v>
      </c>
      <c r="J118" s="22" t="str">
        <f t="shared" si="4"/>
        <v>-</v>
      </c>
      <c r="K118" s="51" t="str">
        <f t="shared" si="5"/>
        <v>-</v>
      </c>
      <c r="L118" s="22" t="str">
        <f t="shared" si="6"/>
        <v>-</v>
      </c>
      <c r="M118" s="51" t="str">
        <f t="shared" si="7"/>
        <v>-</v>
      </c>
      <c r="N118" s="22" t="str">
        <f t="shared" si="8"/>
        <v>-</v>
      </c>
      <c r="O118" s="51" t="str">
        <f t="shared" si="9"/>
        <v>-</v>
      </c>
      <c r="P118" s="22" t="str">
        <f t="shared" si="10"/>
        <v>-</v>
      </c>
      <c r="Q118" s="51" t="str">
        <f t="shared" si="11"/>
        <v>-</v>
      </c>
      <c r="R118" s="22" t="str">
        <f t="shared" si="12"/>
        <v>-</v>
      </c>
      <c r="S118" s="51" t="str">
        <f t="shared" si="13"/>
        <v>-</v>
      </c>
      <c r="T118" s="22" t="str">
        <f t="shared" si="14"/>
        <v>-</v>
      </c>
      <c r="U118" s="51" t="str">
        <f t="shared" si="15"/>
        <v>-</v>
      </c>
      <c r="V118" s="22" t="str">
        <f t="shared" si="16"/>
        <v>-</v>
      </c>
      <c r="W118" s="51" t="str">
        <f t="shared" si="17"/>
        <v>-</v>
      </c>
      <c r="X118" s="22" t="str">
        <f t="shared" si="18"/>
        <v>-</v>
      </c>
      <c r="Y118" s="51" t="str">
        <f t="shared" si="19"/>
        <v>-</v>
      </c>
      <c r="Z118" s="22" t="str">
        <f t="shared" si="20"/>
        <v>-</v>
      </c>
      <c r="AA118" s="51" t="str">
        <f t="shared" si="21"/>
        <v>-</v>
      </c>
      <c r="AB118" s="22" t="str">
        <f t="shared" si="22"/>
        <v>-</v>
      </c>
      <c r="AC118" s="51" t="str">
        <f t="shared" si="23"/>
        <v>-</v>
      </c>
      <c r="AD118" s="22" t="str">
        <f t="shared" si="24"/>
        <v>-</v>
      </c>
      <c r="AE118" s="51" t="str">
        <f t="shared" si="25"/>
        <v>-</v>
      </c>
      <c r="AF118" s="22" t="str">
        <f t="shared" si="26"/>
        <v>-</v>
      </c>
      <c r="AG118" s="51" t="str">
        <f t="shared" si="27"/>
        <v>-</v>
      </c>
      <c r="AH118" s="22" t="str">
        <f t="shared" si="28"/>
        <v>-</v>
      </c>
      <c r="AI118" s="51" t="str">
        <f t="shared" si="29"/>
        <v>-</v>
      </c>
      <c r="AJ118" s="22" t="str">
        <f t="shared" si="30"/>
        <v>-</v>
      </c>
      <c r="AK118" s="51" t="str">
        <f t="shared" si="31"/>
        <v>-</v>
      </c>
      <c r="AL118" s="22" t="str">
        <f t="shared" si="32"/>
        <v>-</v>
      </c>
      <c r="AM118" s="51" t="str">
        <f t="shared" si="33"/>
        <v>-</v>
      </c>
      <c r="AN118" s="22" t="str">
        <f t="shared" si="34"/>
        <v>-</v>
      </c>
      <c r="AO118" s="51" t="str">
        <f t="shared" si="35"/>
        <v>-</v>
      </c>
      <c r="AP118" s="22" t="str">
        <f t="shared" si="36"/>
        <v>-</v>
      </c>
      <c r="AQ118" s="51" t="str">
        <f t="shared" si="37"/>
        <v>-</v>
      </c>
      <c r="AR118" s="22" t="str">
        <f t="shared" si="38"/>
        <v>-</v>
      </c>
      <c r="AS118" s="51" t="str">
        <f t="shared" si="39"/>
        <v>-</v>
      </c>
      <c r="AT118" s="22" t="str">
        <f t="shared" si="40"/>
        <v>-</v>
      </c>
      <c r="AU118" s="51" t="str">
        <f t="shared" si="41"/>
        <v>-</v>
      </c>
      <c r="AV118" s="22" t="str">
        <f t="shared" si="42"/>
        <v>-</v>
      </c>
      <c r="AW118" s="51" t="str">
        <f t="shared" si="43"/>
        <v>-</v>
      </c>
      <c r="AX118" s="22" t="str">
        <f t="shared" si="44"/>
        <v>-</v>
      </c>
    </row>
    <row r="119" spans="1:50" ht="15" customHeight="1">
      <c r="A119" s="17">
        <v>1</v>
      </c>
      <c r="B119" s="46" t="e">
        <f>VLOOKUP($AY119,INFO!$A$2:$D$151,3,0)</f>
        <v>#N/A</v>
      </c>
      <c r="C119" s="47" t="e">
        <f>VLOOKUP($AY119,INFO!$A$2:$B$151,2,0)</f>
        <v>#N/A</v>
      </c>
      <c r="D119" s="17" t="e">
        <f>VLOOKUP($AY119,INFO!$A$2:$E$151,5,0)</f>
        <v>#N/A</v>
      </c>
      <c r="E119" s="48">
        <f t="shared" si="0"/>
        <v>0</v>
      </c>
      <c r="F119" s="49">
        <f t="shared" si="1"/>
        <v>0</v>
      </c>
      <c r="G119" s="49"/>
      <c r="H119" s="50" t="str">
        <f t="shared" si="2"/>
        <v>-</v>
      </c>
      <c r="I119" s="51" t="str">
        <f t="shared" si="3"/>
        <v>-</v>
      </c>
      <c r="J119" s="22" t="str">
        <f t="shared" si="4"/>
        <v>-</v>
      </c>
      <c r="K119" s="51" t="str">
        <f t="shared" si="5"/>
        <v>-</v>
      </c>
      <c r="L119" s="22" t="str">
        <f t="shared" si="6"/>
        <v>-</v>
      </c>
      <c r="M119" s="51" t="str">
        <f t="shared" si="7"/>
        <v>-</v>
      </c>
      <c r="N119" s="22" t="str">
        <f t="shared" si="8"/>
        <v>-</v>
      </c>
      <c r="O119" s="51" t="str">
        <f t="shared" si="9"/>
        <v>-</v>
      </c>
      <c r="P119" s="22" t="str">
        <f t="shared" si="10"/>
        <v>-</v>
      </c>
      <c r="Q119" s="51" t="str">
        <f t="shared" si="11"/>
        <v>-</v>
      </c>
      <c r="R119" s="22" t="str">
        <f t="shared" si="12"/>
        <v>-</v>
      </c>
      <c r="S119" s="51" t="str">
        <f t="shared" si="13"/>
        <v>-</v>
      </c>
      <c r="T119" s="22" t="str">
        <f t="shared" si="14"/>
        <v>-</v>
      </c>
      <c r="U119" s="51" t="str">
        <f t="shared" si="15"/>
        <v>-</v>
      </c>
      <c r="V119" s="22" t="str">
        <f t="shared" si="16"/>
        <v>-</v>
      </c>
      <c r="W119" s="51" t="str">
        <f t="shared" si="17"/>
        <v>-</v>
      </c>
      <c r="X119" s="22" t="str">
        <f t="shared" si="18"/>
        <v>-</v>
      </c>
      <c r="Y119" s="51" t="str">
        <f t="shared" si="19"/>
        <v>-</v>
      </c>
      <c r="Z119" s="22" t="str">
        <f t="shared" si="20"/>
        <v>-</v>
      </c>
      <c r="AA119" s="51" t="str">
        <f t="shared" si="21"/>
        <v>-</v>
      </c>
      <c r="AB119" s="22" t="str">
        <f t="shared" si="22"/>
        <v>-</v>
      </c>
      <c r="AC119" s="51" t="str">
        <f t="shared" si="23"/>
        <v>-</v>
      </c>
      <c r="AD119" s="22" t="str">
        <f t="shared" si="24"/>
        <v>-</v>
      </c>
      <c r="AE119" s="51" t="str">
        <f t="shared" si="25"/>
        <v>-</v>
      </c>
      <c r="AF119" s="22" t="str">
        <f t="shared" si="26"/>
        <v>-</v>
      </c>
      <c r="AG119" s="51" t="str">
        <f t="shared" si="27"/>
        <v>-</v>
      </c>
      <c r="AH119" s="22" t="str">
        <f t="shared" si="28"/>
        <v>-</v>
      </c>
      <c r="AI119" s="51" t="str">
        <f t="shared" si="29"/>
        <v>-</v>
      </c>
      <c r="AJ119" s="22" t="str">
        <f t="shared" si="30"/>
        <v>-</v>
      </c>
      <c r="AK119" s="51" t="str">
        <f t="shared" si="31"/>
        <v>-</v>
      </c>
      <c r="AL119" s="22" t="str">
        <f t="shared" si="32"/>
        <v>-</v>
      </c>
      <c r="AM119" s="51" t="str">
        <f t="shared" si="33"/>
        <v>-</v>
      </c>
      <c r="AN119" s="22" t="str">
        <f t="shared" si="34"/>
        <v>-</v>
      </c>
      <c r="AO119" s="51" t="str">
        <f t="shared" si="35"/>
        <v>-</v>
      </c>
      <c r="AP119" s="22" t="str">
        <f t="shared" si="36"/>
        <v>-</v>
      </c>
      <c r="AQ119" s="51" t="str">
        <f t="shared" si="37"/>
        <v>-</v>
      </c>
      <c r="AR119" s="22" t="str">
        <f t="shared" si="38"/>
        <v>-</v>
      </c>
      <c r="AS119" s="51" t="str">
        <f t="shared" si="39"/>
        <v>-</v>
      </c>
      <c r="AT119" s="22" t="str">
        <f t="shared" si="40"/>
        <v>-</v>
      </c>
      <c r="AU119" s="51" t="str">
        <f t="shared" si="41"/>
        <v>-</v>
      </c>
      <c r="AV119" s="22" t="str">
        <f t="shared" si="42"/>
        <v>-</v>
      </c>
      <c r="AW119" s="51" t="str">
        <f t="shared" si="43"/>
        <v>-</v>
      </c>
      <c r="AX119" s="22" t="str">
        <f t="shared" si="44"/>
        <v>-</v>
      </c>
    </row>
    <row r="120" spans="1:50" ht="15" customHeight="1">
      <c r="A120" s="17">
        <v>1</v>
      </c>
      <c r="B120" s="46" t="e">
        <f>VLOOKUP($AY120,INFO!$A$2:$D$151,3,0)</f>
        <v>#N/A</v>
      </c>
      <c r="C120" s="47" t="e">
        <f>VLOOKUP($AY120,INFO!$A$2:$B$151,2,0)</f>
        <v>#N/A</v>
      </c>
      <c r="D120" s="17" t="e">
        <f>VLOOKUP($AY120,INFO!$A$2:$E$151,5,0)</f>
        <v>#N/A</v>
      </c>
      <c r="E120" s="48">
        <f t="shared" si="0"/>
        <v>0</v>
      </c>
      <c r="F120" s="49">
        <f t="shared" si="1"/>
        <v>0</v>
      </c>
      <c r="G120" s="49"/>
      <c r="H120" s="50" t="str">
        <f t="shared" si="2"/>
        <v>-</v>
      </c>
      <c r="I120" s="51" t="str">
        <f t="shared" si="3"/>
        <v>-</v>
      </c>
      <c r="J120" s="22" t="str">
        <f t="shared" si="4"/>
        <v>-</v>
      </c>
      <c r="K120" s="51" t="str">
        <f t="shared" si="5"/>
        <v>-</v>
      </c>
      <c r="L120" s="22" t="str">
        <f t="shared" si="6"/>
        <v>-</v>
      </c>
      <c r="M120" s="51" t="str">
        <f t="shared" si="7"/>
        <v>-</v>
      </c>
      <c r="N120" s="22" t="str">
        <f t="shared" si="8"/>
        <v>-</v>
      </c>
      <c r="O120" s="51" t="str">
        <f t="shared" si="9"/>
        <v>-</v>
      </c>
      <c r="P120" s="22" t="str">
        <f t="shared" si="10"/>
        <v>-</v>
      </c>
      <c r="Q120" s="51" t="str">
        <f t="shared" si="11"/>
        <v>-</v>
      </c>
      <c r="R120" s="22" t="str">
        <f t="shared" si="12"/>
        <v>-</v>
      </c>
      <c r="S120" s="51" t="str">
        <f t="shared" si="13"/>
        <v>-</v>
      </c>
      <c r="T120" s="22" t="str">
        <f t="shared" si="14"/>
        <v>-</v>
      </c>
      <c r="U120" s="51" t="str">
        <f t="shared" si="15"/>
        <v>-</v>
      </c>
      <c r="V120" s="22" t="str">
        <f t="shared" si="16"/>
        <v>-</v>
      </c>
      <c r="W120" s="51" t="str">
        <f t="shared" si="17"/>
        <v>-</v>
      </c>
      <c r="X120" s="22" t="str">
        <f t="shared" si="18"/>
        <v>-</v>
      </c>
      <c r="Y120" s="51" t="str">
        <f t="shared" si="19"/>
        <v>-</v>
      </c>
      <c r="Z120" s="22" t="str">
        <f t="shared" si="20"/>
        <v>-</v>
      </c>
      <c r="AA120" s="51" t="str">
        <f t="shared" si="21"/>
        <v>-</v>
      </c>
      <c r="AB120" s="22" t="str">
        <f t="shared" si="22"/>
        <v>-</v>
      </c>
      <c r="AC120" s="51" t="str">
        <f t="shared" si="23"/>
        <v>-</v>
      </c>
      <c r="AD120" s="22" t="str">
        <f t="shared" si="24"/>
        <v>-</v>
      </c>
      <c r="AE120" s="51" t="str">
        <f t="shared" si="25"/>
        <v>-</v>
      </c>
      <c r="AF120" s="22" t="str">
        <f t="shared" si="26"/>
        <v>-</v>
      </c>
      <c r="AG120" s="51" t="str">
        <f t="shared" si="27"/>
        <v>-</v>
      </c>
      <c r="AH120" s="22" t="str">
        <f t="shared" si="28"/>
        <v>-</v>
      </c>
      <c r="AI120" s="51" t="str">
        <f t="shared" si="29"/>
        <v>-</v>
      </c>
      <c r="AJ120" s="22" t="str">
        <f t="shared" si="30"/>
        <v>-</v>
      </c>
      <c r="AK120" s="51" t="str">
        <f t="shared" si="31"/>
        <v>-</v>
      </c>
      <c r="AL120" s="22" t="str">
        <f t="shared" si="32"/>
        <v>-</v>
      </c>
      <c r="AM120" s="51" t="str">
        <f t="shared" si="33"/>
        <v>-</v>
      </c>
      <c r="AN120" s="22" t="str">
        <f t="shared" si="34"/>
        <v>-</v>
      </c>
      <c r="AO120" s="51" t="str">
        <f t="shared" si="35"/>
        <v>-</v>
      </c>
      <c r="AP120" s="22" t="str">
        <f t="shared" si="36"/>
        <v>-</v>
      </c>
      <c r="AQ120" s="51" t="str">
        <f t="shared" si="37"/>
        <v>-</v>
      </c>
      <c r="AR120" s="22" t="str">
        <f t="shared" si="38"/>
        <v>-</v>
      </c>
      <c r="AS120" s="51" t="str">
        <f t="shared" si="39"/>
        <v>-</v>
      </c>
      <c r="AT120" s="22" t="str">
        <f t="shared" si="40"/>
        <v>-</v>
      </c>
      <c r="AU120" s="51" t="str">
        <f t="shared" si="41"/>
        <v>-</v>
      </c>
      <c r="AV120" s="22" t="str">
        <f t="shared" si="42"/>
        <v>-</v>
      </c>
      <c r="AW120" s="51" t="str">
        <f t="shared" si="43"/>
        <v>-</v>
      </c>
      <c r="AX120" s="22" t="str">
        <f t="shared" si="44"/>
        <v>-</v>
      </c>
    </row>
    <row r="121" spans="1:50" ht="15" customHeight="1">
      <c r="A121" s="17">
        <v>1</v>
      </c>
      <c r="B121" s="46" t="e">
        <f>VLOOKUP($AY121,INFO!$A$2:$D$151,3,0)</f>
        <v>#N/A</v>
      </c>
      <c r="C121" s="47" t="e">
        <f>VLOOKUP($AY121,INFO!$A$2:$B$151,2,0)</f>
        <v>#N/A</v>
      </c>
      <c r="D121" s="17" t="e">
        <f>VLOOKUP($AY121,INFO!$A$2:$E$151,5,0)</f>
        <v>#N/A</v>
      </c>
      <c r="E121" s="48">
        <f t="shared" si="0"/>
        <v>0</v>
      </c>
      <c r="F121" s="49">
        <f t="shared" si="1"/>
        <v>0</v>
      </c>
      <c r="G121" s="49"/>
      <c r="H121" s="50" t="str">
        <f t="shared" si="2"/>
        <v>-</v>
      </c>
      <c r="I121" s="51" t="str">
        <f t="shared" si="3"/>
        <v>-</v>
      </c>
      <c r="J121" s="22" t="str">
        <f t="shared" si="4"/>
        <v>-</v>
      </c>
      <c r="K121" s="51" t="str">
        <f t="shared" si="5"/>
        <v>-</v>
      </c>
      <c r="L121" s="22" t="str">
        <f t="shared" si="6"/>
        <v>-</v>
      </c>
      <c r="M121" s="51" t="str">
        <f t="shared" si="7"/>
        <v>-</v>
      </c>
      <c r="N121" s="22" t="str">
        <f t="shared" si="8"/>
        <v>-</v>
      </c>
      <c r="O121" s="51" t="str">
        <f t="shared" si="9"/>
        <v>-</v>
      </c>
      <c r="P121" s="22" t="str">
        <f t="shared" si="10"/>
        <v>-</v>
      </c>
      <c r="Q121" s="51" t="str">
        <f t="shared" si="11"/>
        <v>-</v>
      </c>
      <c r="R121" s="22" t="str">
        <f t="shared" si="12"/>
        <v>-</v>
      </c>
      <c r="S121" s="51" t="str">
        <f t="shared" si="13"/>
        <v>-</v>
      </c>
      <c r="T121" s="22" t="str">
        <f t="shared" si="14"/>
        <v>-</v>
      </c>
      <c r="U121" s="51" t="str">
        <f t="shared" si="15"/>
        <v>-</v>
      </c>
      <c r="V121" s="22" t="str">
        <f t="shared" si="16"/>
        <v>-</v>
      </c>
      <c r="W121" s="51" t="str">
        <f t="shared" si="17"/>
        <v>-</v>
      </c>
      <c r="X121" s="22" t="str">
        <f t="shared" si="18"/>
        <v>-</v>
      </c>
      <c r="Y121" s="51" t="str">
        <f t="shared" si="19"/>
        <v>-</v>
      </c>
      <c r="Z121" s="22" t="str">
        <f t="shared" si="20"/>
        <v>-</v>
      </c>
      <c r="AA121" s="51" t="str">
        <f t="shared" si="21"/>
        <v>-</v>
      </c>
      <c r="AB121" s="22" t="str">
        <f t="shared" si="22"/>
        <v>-</v>
      </c>
      <c r="AC121" s="51" t="str">
        <f t="shared" si="23"/>
        <v>-</v>
      </c>
      <c r="AD121" s="22" t="str">
        <f t="shared" si="24"/>
        <v>-</v>
      </c>
      <c r="AE121" s="51" t="str">
        <f t="shared" si="25"/>
        <v>-</v>
      </c>
      <c r="AF121" s="22" t="str">
        <f t="shared" si="26"/>
        <v>-</v>
      </c>
      <c r="AG121" s="51" t="str">
        <f t="shared" si="27"/>
        <v>-</v>
      </c>
      <c r="AH121" s="22" t="str">
        <f t="shared" si="28"/>
        <v>-</v>
      </c>
      <c r="AI121" s="51" t="str">
        <f t="shared" si="29"/>
        <v>-</v>
      </c>
      <c r="AJ121" s="22" t="str">
        <f t="shared" si="30"/>
        <v>-</v>
      </c>
      <c r="AK121" s="51" t="str">
        <f t="shared" si="31"/>
        <v>-</v>
      </c>
      <c r="AL121" s="22" t="str">
        <f t="shared" si="32"/>
        <v>-</v>
      </c>
      <c r="AM121" s="51" t="str">
        <f t="shared" si="33"/>
        <v>-</v>
      </c>
      <c r="AN121" s="22" t="str">
        <f t="shared" si="34"/>
        <v>-</v>
      </c>
      <c r="AO121" s="51" t="str">
        <f t="shared" si="35"/>
        <v>-</v>
      </c>
      <c r="AP121" s="22" t="str">
        <f t="shared" si="36"/>
        <v>-</v>
      </c>
      <c r="AQ121" s="51" t="str">
        <f t="shared" si="37"/>
        <v>-</v>
      </c>
      <c r="AR121" s="22" t="str">
        <f t="shared" si="38"/>
        <v>-</v>
      </c>
      <c r="AS121" s="51" t="str">
        <f t="shared" si="39"/>
        <v>-</v>
      </c>
      <c r="AT121" s="22" t="str">
        <f t="shared" si="40"/>
        <v>-</v>
      </c>
      <c r="AU121" s="51" t="str">
        <f t="shared" si="41"/>
        <v>-</v>
      </c>
      <c r="AV121" s="22" t="str">
        <f t="shared" si="42"/>
        <v>-</v>
      </c>
      <c r="AW121" s="51" t="str">
        <f t="shared" si="43"/>
        <v>-</v>
      </c>
      <c r="AX121" s="22" t="str">
        <f t="shared" si="44"/>
        <v>-</v>
      </c>
    </row>
    <row r="122" spans="1:50" ht="15" customHeight="1">
      <c r="A122" s="17">
        <v>1</v>
      </c>
      <c r="B122" s="46" t="e">
        <f>VLOOKUP($AY122,INFO!$A$2:$D$151,3,0)</f>
        <v>#N/A</v>
      </c>
      <c r="C122" s="47" t="e">
        <f>VLOOKUP($AY122,INFO!$A$2:$B$151,2,0)</f>
        <v>#N/A</v>
      </c>
      <c r="D122" s="17" t="e">
        <f>VLOOKUP($AY122,INFO!$A$2:$E$151,5,0)</f>
        <v>#N/A</v>
      </c>
      <c r="E122" s="48">
        <f t="shared" si="0"/>
        <v>0</v>
      </c>
      <c r="F122" s="49">
        <f t="shared" si="1"/>
        <v>0</v>
      </c>
      <c r="G122" s="49"/>
      <c r="H122" s="50" t="str">
        <f t="shared" si="2"/>
        <v>-</v>
      </c>
      <c r="I122" s="51" t="str">
        <f t="shared" si="3"/>
        <v>-</v>
      </c>
      <c r="J122" s="22" t="str">
        <f t="shared" si="4"/>
        <v>-</v>
      </c>
      <c r="K122" s="51" t="str">
        <f t="shared" si="5"/>
        <v>-</v>
      </c>
      <c r="L122" s="22" t="str">
        <f t="shared" si="6"/>
        <v>-</v>
      </c>
      <c r="M122" s="51" t="str">
        <f t="shared" si="7"/>
        <v>-</v>
      </c>
      <c r="N122" s="22" t="str">
        <f t="shared" si="8"/>
        <v>-</v>
      </c>
      <c r="O122" s="51" t="str">
        <f t="shared" si="9"/>
        <v>-</v>
      </c>
      <c r="P122" s="22" t="str">
        <f t="shared" si="10"/>
        <v>-</v>
      </c>
      <c r="Q122" s="51" t="str">
        <f t="shared" si="11"/>
        <v>-</v>
      </c>
      <c r="R122" s="22" t="str">
        <f t="shared" si="12"/>
        <v>-</v>
      </c>
      <c r="S122" s="51" t="str">
        <f t="shared" si="13"/>
        <v>-</v>
      </c>
      <c r="T122" s="22" t="str">
        <f t="shared" si="14"/>
        <v>-</v>
      </c>
      <c r="U122" s="51" t="str">
        <f t="shared" si="15"/>
        <v>-</v>
      </c>
      <c r="V122" s="22" t="str">
        <f t="shared" si="16"/>
        <v>-</v>
      </c>
      <c r="W122" s="51" t="str">
        <f t="shared" si="17"/>
        <v>-</v>
      </c>
      <c r="X122" s="22" t="str">
        <f t="shared" si="18"/>
        <v>-</v>
      </c>
      <c r="Y122" s="51" t="str">
        <f t="shared" si="19"/>
        <v>-</v>
      </c>
      <c r="Z122" s="22" t="str">
        <f t="shared" si="20"/>
        <v>-</v>
      </c>
      <c r="AA122" s="51" t="str">
        <f t="shared" si="21"/>
        <v>-</v>
      </c>
      <c r="AB122" s="22" t="str">
        <f t="shared" si="22"/>
        <v>-</v>
      </c>
      <c r="AC122" s="51" t="str">
        <f t="shared" si="23"/>
        <v>-</v>
      </c>
      <c r="AD122" s="22" t="str">
        <f t="shared" si="24"/>
        <v>-</v>
      </c>
      <c r="AE122" s="51" t="str">
        <f t="shared" si="25"/>
        <v>-</v>
      </c>
      <c r="AF122" s="22" t="str">
        <f t="shared" si="26"/>
        <v>-</v>
      </c>
      <c r="AG122" s="51" t="str">
        <f t="shared" si="27"/>
        <v>-</v>
      </c>
      <c r="AH122" s="22" t="str">
        <f t="shared" si="28"/>
        <v>-</v>
      </c>
      <c r="AI122" s="51" t="str">
        <f t="shared" si="29"/>
        <v>-</v>
      </c>
      <c r="AJ122" s="22" t="str">
        <f t="shared" si="30"/>
        <v>-</v>
      </c>
      <c r="AK122" s="51" t="str">
        <f t="shared" si="31"/>
        <v>-</v>
      </c>
      <c r="AL122" s="22" t="str">
        <f t="shared" si="32"/>
        <v>-</v>
      </c>
      <c r="AM122" s="51" t="str">
        <f t="shared" si="33"/>
        <v>-</v>
      </c>
      <c r="AN122" s="22" t="str">
        <f t="shared" si="34"/>
        <v>-</v>
      </c>
      <c r="AO122" s="51" t="str">
        <f t="shared" si="35"/>
        <v>-</v>
      </c>
      <c r="AP122" s="22" t="str">
        <f t="shared" si="36"/>
        <v>-</v>
      </c>
      <c r="AQ122" s="51" t="str">
        <f t="shared" si="37"/>
        <v>-</v>
      </c>
      <c r="AR122" s="22" t="str">
        <f t="shared" si="38"/>
        <v>-</v>
      </c>
      <c r="AS122" s="51" t="str">
        <f t="shared" si="39"/>
        <v>-</v>
      </c>
      <c r="AT122" s="22" t="str">
        <f t="shared" si="40"/>
        <v>-</v>
      </c>
      <c r="AU122" s="51" t="str">
        <f t="shared" si="41"/>
        <v>-</v>
      </c>
      <c r="AV122" s="22" t="str">
        <f t="shared" si="42"/>
        <v>-</v>
      </c>
      <c r="AW122" s="51" t="str">
        <f t="shared" si="43"/>
        <v>-</v>
      </c>
      <c r="AX122" s="22" t="str">
        <f t="shared" si="44"/>
        <v>-</v>
      </c>
    </row>
    <row r="123" spans="1:50" ht="15" customHeight="1">
      <c r="A123" s="17">
        <v>1</v>
      </c>
      <c r="B123" s="46" t="e">
        <f>VLOOKUP($AY123,INFO!$A$2:$D$151,3,0)</f>
        <v>#N/A</v>
      </c>
      <c r="C123" s="47" t="e">
        <f>VLOOKUP($AY123,INFO!$A$2:$B$151,2,0)</f>
        <v>#N/A</v>
      </c>
      <c r="D123" s="17" t="e">
        <f>VLOOKUP($AY123,INFO!$A$2:$E$151,5,0)</f>
        <v>#N/A</v>
      </c>
      <c r="E123" s="48">
        <f t="shared" si="0"/>
        <v>0</v>
      </c>
      <c r="F123" s="49">
        <f t="shared" si="1"/>
        <v>0</v>
      </c>
      <c r="G123" s="49"/>
      <c r="H123" s="50" t="str">
        <f t="shared" si="2"/>
        <v>-</v>
      </c>
      <c r="I123" s="51" t="str">
        <f t="shared" si="3"/>
        <v>-</v>
      </c>
      <c r="J123" s="22" t="str">
        <f t="shared" si="4"/>
        <v>-</v>
      </c>
      <c r="K123" s="51" t="str">
        <f t="shared" si="5"/>
        <v>-</v>
      </c>
      <c r="L123" s="22" t="str">
        <f t="shared" si="6"/>
        <v>-</v>
      </c>
      <c r="M123" s="51" t="str">
        <f t="shared" si="7"/>
        <v>-</v>
      </c>
      <c r="N123" s="22" t="str">
        <f t="shared" si="8"/>
        <v>-</v>
      </c>
      <c r="O123" s="51" t="str">
        <f t="shared" si="9"/>
        <v>-</v>
      </c>
      <c r="P123" s="22" t="str">
        <f t="shared" si="10"/>
        <v>-</v>
      </c>
      <c r="Q123" s="51" t="str">
        <f t="shared" si="11"/>
        <v>-</v>
      </c>
      <c r="R123" s="22" t="str">
        <f t="shared" si="12"/>
        <v>-</v>
      </c>
      <c r="S123" s="51" t="str">
        <f t="shared" si="13"/>
        <v>-</v>
      </c>
      <c r="T123" s="22" t="str">
        <f t="shared" si="14"/>
        <v>-</v>
      </c>
      <c r="U123" s="51" t="str">
        <f t="shared" si="15"/>
        <v>-</v>
      </c>
      <c r="V123" s="22" t="str">
        <f t="shared" si="16"/>
        <v>-</v>
      </c>
      <c r="W123" s="51" t="str">
        <f t="shared" si="17"/>
        <v>-</v>
      </c>
      <c r="X123" s="22" t="str">
        <f t="shared" si="18"/>
        <v>-</v>
      </c>
      <c r="Y123" s="51" t="str">
        <f t="shared" si="19"/>
        <v>-</v>
      </c>
      <c r="Z123" s="22" t="str">
        <f t="shared" si="20"/>
        <v>-</v>
      </c>
      <c r="AA123" s="51" t="str">
        <f t="shared" si="21"/>
        <v>-</v>
      </c>
      <c r="AB123" s="22" t="str">
        <f t="shared" si="22"/>
        <v>-</v>
      </c>
      <c r="AC123" s="51" t="str">
        <f t="shared" si="23"/>
        <v>-</v>
      </c>
      <c r="AD123" s="22" t="str">
        <f t="shared" si="24"/>
        <v>-</v>
      </c>
      <c r="AE123" s="51" t="str">
        <f t="shared" si="25"/>
        <v>-</v>
      </c>
      <c r="AF123" s="22" t="str">
        <f t="shared" si="26"/>
        <v>-</v>
      </c>
      <c r="AG123" s="51" t="str">
        <f t="shared" si="27"/>
        <v>-</v>
      </c>
      <c r="AH123" s="22" t="str">
        <f t="shared" si="28"/>
        <v>-</v>
      </c>
      <c r="AI123" s="51" t="str">
        <f t="shared" si="29"/>
        <v>-</v>
      </c>
      <c r="AJ123" s="22" t="str">
        <f t="shared" si="30"/>
        <v>-</v>
      </c>
      <c r="AK123" s="51" t="str">
        <f t="shared" si="31"/>
        <v>-</v>
      </c>
      <c r="AL123" s="22" t="str">
        <f t="shared" si="32"/>
        <v>-</v>
      </c>
      <c r="AM123" s="51" t="str">
        <f t="shared" si="33"/>
        <v>-</v>
      </c>
      <c r="AN123" s="22" t="str">
        <f t="shared" si="34"/>
        <v>-</v>
      </c>
      <c r="AO123" s="51" t="str">
        <f t="shared" si="35"/>
        <v>-</v>
      </c>
      <c r="AP123" s="22" t="str">
        <f t="shared" si="36"/>
        <v>-</v>
      </c>
      <c r="AQ123" s="51" t="str">
        <f t="shared" si="37"/>
        <v>-</v>
      </c>
      <c r="AR123" s="22" t="str">
        <f t="shared" si="38"/>
        <v>-</v>
      </c>
      <c r="AS123" s="51" t="str">
        <f t="shared" si="39"/>
        <v>-</v>
      </c>
      <c r="AT123" s="22" t="str">
        <f t="shared" si="40"/>
        <v>-</v>
      </c>
      <c r="AU123" s="51" t="str">
        <f t="shared" si="41"/>
        <v>-</v>
      </c>
      <c r="AV123" s="22" t="str">
        <f t="shared" si="42"/>
        <v>-</v>
      </c>
      <c r="AW123" s="51" t="str">
        <f t="shared" si="43"/>
        <v>-</v>
      </c>
      <c r="AX123" s="22" t="str">
        <f t="shared" si="44"/>
        <v>-</v>
      </c>
    </row>
    <row r="124" spans="1:50" ht="15" customHeight="1">
      <c r="A124" s="17">
        <v>1</v>
      </c>
      <c r="B124" s="46" t="e">
        <f>VLOOKUP($AY124,INFO!$A$2:$D$151,3,0)</f>
        <v>#N/A</v>
      </c>
      <c r="C124" s="47" t="e">
        <f>VLOOKUP($AY124,INFO!$A$2:$B$151,2,0)</f>
        <v>#N/A</v>
      </c>
      <c r="D124" s="17" t="e">
        <f>VLOOKUP($AY124,INFO!$A$2:$E$151,5,0)</f>
        <v>#N/A</v>
      </c>
      <c r="E124" s="48">
        <f t="shared" si="0"/>
        <v>0</v>
      </c>
      <c r="F124" s="49">
        <f t="shared" si="1"/>
        <v>0</v>
      </c>
      <c r="G124" s="49"/>
      <c r="H124" s="50" t="str">
        <f t="shared" si="2"/>
        <v>-</v>
      </c>
      <c r="I124" s="51" t="str">
        <f t="shared" si="3"/>
        <v>-</v>
      </c>
      <c r="J124" s="22" t="str">
        <f t="shared" si="4"/>
        <v>-</v>
      </c>
      <c r="K124" s="51" t="str">
        <f t="shared" si="5"/>
        <v>-</v>
      </c>
      <c r="L124" s="22" t="str">
        <f t="shared" si="6"/>
        <v>-</v>
      </c>
      <c r="M124" s="51" t="str">
        <f t="shared" si="7"/>
        <v>-</v>
      </c>
      <c r="N124" s="22" t="str">
        <f t="shared" si="8"/>
        <v>-</v>
      </c>
      <c r="O124" s="51" t="str">
        <f t="shared" si="9"/>
        <v>-</v>
      </c>
      <c r="P124" s="22" t="str">
        <f t="shared" si="10"/>
        <v>-</v>
      </c>
      <c r="Q124" s="51" t="str">
        <f t="shared" si="11"/>
        <v>-</v>
      </c>
      <c r="R124" s="22" t="str">
        <f t="shared" si="12"/>
        <v>-</v>
      </c>
      <c r="S124" s="51" t="str">
        <f t="shared" si="13"/>
        <v>-</v>
      </c>
      <c r="T124" s="22" t="str">
        <f t="shared" si="14"/>
        <v>-</v>
      </c>
      <c r="U124" s="51" t="str">
        <f t="shared" si="15"/>
        <v>-</v>
      </c>
      <c r="V124" s="22" t="str">
        <f t="shared" si="16"/>
        <v>-</v>
      </c>
      <c r="W124" s="51" t="str">
        <f t="shared" si="17"/>
        <v>-</v>
      </c>
      <c r="X124" s="22" t="str">
        <f t="shared" si="18"/>
        <v>-</v>
      </c>
      <c r="Y124" s="51" t="str">
        <f t="shared" si="19"/>
        <v>-</v>
      </c>
      <c r="Z124" s="22" t="str">
        <f t="shared" si="20"/>
        <v>-</v>
      </c>
      <c r="AA124" s="51" t="str">
        <f t="shared" si="21"/>
        <v>-</v>
      </c>
      <c r="AB124" s="22" t="str">
        <f t="shared" si="22"/>
        <v>-</v>
      </c>
      <c r="AC124" s="51" t="str">
        <f t="shared" si="23"/>
        <v>-</v>
      </c>
      <c r="AD124" s="22" t="str">
        <f t="shared" si="24"/>
        <v>-</v>
      </c>
      <c r="AE124" s="51" t="str">
        <f t="shared" si="25"/>
        <v>-</v>
      </c>
      <c r="AF124" s="22" t="str">
        <f t="shared" si="26"/>
        <v>-</v>
      </c>
      <c r="AG124" s="51" t="str">
        <f t="shared" si="27"/>
        <v>-</v>
      </c>
      <c r="AH124" s="22" t="str">
        <f t="shared" si="28"/>
        <v>-</v>
      </c>
      <c r="AI124" s="51" t="str">
        <f t="shared" si="29"/>
        <v>-</v>
      </c>
      <c r="AJ124" s="22" t="str">
        <f t="shared" si="30"/>
        <v>-</v>
      </c>
      <c r="AK124" s="51" t="str">
        <f t="shared" si="31"/>
        <v>-</v>
      </c>
      <c r="AL124" s="22" t="str">
        <f t="shared" si="32"/>
        <v>-</v>
      </c>
      <c r="AM124" s="51" t="str">
        <f t="shared" si="33"/>
        <v>-</v>
      </c>
      <c r="AN124" s="22" t="str">
        <f t="shared" si="34"/>
        <v>-</v>
      </c>
      <c r="AO124" s="51" t="str">
        <f t="shared" si="35"/>
        <v>-</v>
      </c>
      <c r="AP124" s="22" t="str">
        <f t="shared" si="36"/>
        <v>-</v>
      </c>
      <c r="AQ124" s="51" t="str">
        <f t="shared" si="37"/>
        <v>-</v>
      </c>
      <c r="AR124" s="22" t="str">
        <f t="shared" si="38"/>
        <v>-</v>
      </c>
      <c r="AS124" s="51" t="str">
        <f t="shared" si="39"/>
        <v>-</v>
      </c>
      <c r="AT124" s="22" t="str">
        <f t="shared" si="40"/>
        <v>-</v>
      </c>
      <c r="AU124" s="51" t="str">
        <f t="shared" si="41"/>
        <v>-</v>
      </c>
      <c r="AV124" s="22" t="str">
        <f t="shared" si="42"/>
        <v>-</v>
      </c>
      <c r="AW124" s="51" t="str">
        <f t="shared" si="43"/>
        <v>-</v>
      </c>
      <c r="AX124" s="22" t="str">
        <f t="shared" si="44"/>
        <v>-</v>
      </c>
    </row>
    <row r="125" spans="1:50" ht="15" customHeight="1">
      <c r="A125" s="17">
        <v>1</v>
      </c>
      <c r="B125" s="46" t="e">
        <f>VLOOKUP($AY125,INFO!$A$2:$D$151,3,0)</f>
        <v>#N/A</v>
      </c>
      <c r="C125" s="47" t="e">
        <f>VLOOKUP($AY125,INFO!$A$2:$B$151,2,0)</f>
        <v>#N/A</v>
      </c>
      <c r="D125" s="17" t="e">
        <f>VLOOKUP($AY125,INFO!$A$2:$E$151,5,0)</f>
        <v>#N/A</v>
      </c>
      <c r="E125" s="48">
        <f t="shared" si="0"/>
        <v>0</v>
      </c>
      <c r="F125" s="49">
        <f t="shared" si="1"/>
        <v>0</v>
      </c>
      <c r="G125" s="49"/>
      <c r="H125" s="50" t="str">
        <f t="shared" si="2"/>
        <v>-</v>
      </c>
      <c r="I125" s="51" t="str">
        <f t="shared" si="3"/>
        <v>-</v>
      </c>
      <c r="J125" s="22" t="str">
        <f t="shared" si="4"/>
        <v>-</v>
      </c>
      <c r="K125" s="51" t="str">
        <f t="shared" si="5"/>
        <v>-</v>
      </c>
      <c r="L125" s="22" t="str">
        <f t="shared" si="6"/>
        <v>-</v>
      </c>
      <c r="M125" s="51" t="str">
        <f t="shared" si="7"/>
        <v>-</v>
      </c>
      <c r="N125" s="22" t="str">
        <f t="shared" si="8"/>
        <v>-</v>
      </c>
      <c r="O125" s="51" t="str">
        <f t="shared" si="9"/>
        <v>-</v>
      </c>
      <c r="P125" s="22" t="str">
        <f t="shared" si="10"/>
        <v>-</v>
      </c>
      <c r="Q125" s="51" t="str">
        <f t="shared" si="11"/>
        <v>-</v>
      </c>
      <c r="R125" s="22" t="str">
        <f t="shared" si="12"/>
        <v>-</v>
      </c>
      <c r="S125" s="51" t="str">
        <f t="shared" si="13"/>
        <v>-</v>
      </c>
      <c r="T125" s="22" t="str">
        <f t="shared" si="14"/>
        <v>-</v>
      </c>
      <c r="U125" s="51" t="str">
        <f t="shared" si="15"/>
        <v>-</v>
      </c>
      <c r="V125" s="22" t="str">
        <f t="shared" si="16"/>
        <v>-</v>
      </c>
      <c r="W125" s="51" t="str">
        <f t="shared" si="17"/>
        <v>-</v>
      </c>
      <c r="X125" s="22" t="str">
        <f t="shared" si="18"/>
        <v>-</v>
      </c>
      <c r="Y125" s="51" t="str">
        <f t="shared" si="19"/>
        <v>-</v>
      </c>
      <c r="Z125" s="22" t="str">
        <f t="shared" si="20"/>
        <v>-</v>
      </c>
      <c r="AA125" s="51" t="str">
        <f t="shared" si="21"/>
        <v>-</v>
      </c>
      <c r="AB125" s="22" t="str">
        <f t="shared" si="22"/>
        <v>-</v>
      </c>
      <c r="AC125" s="51" t="str">
        <f t="shared" si="23"/>
        <v>-</v>
      </c>
      <c r="AD125" s="22" t="str">
        <f t="shared" si="24"/>
        <v>-</v>
      </c>
      <c r="AE125" s="51" t="str">
        <f t="shared" si="25"/>
        <v>-</v>
      </c>
      <c r="AF125" s="22" t="str">
        <f t="shared" si="26"/>
        <v>-</v>
      </c>
      <c r="AG125" s="51" t="str">
        <f t="shared" si="27"/>
        <v>-</v>
      </c>
      <c r="AH125" s="22" t="str">
        <f t="shared" si="28"/>
        <v>-</v>
      </c>
      <c r="AI125" s="51" t="str">
        <f t="shared" si="29"/>
        <v>-</v>
      </c>
      <c r="AJ125" s="22" t="str">
        <f t="shared" si="30"/>
        <v>-</v>
      </c>
      <c r="AK125" s="51" t="str">
        <f t="shared" si="31"/>
        <v>-</v>
      </c>
      <c r="AL125" s="22" t="str">
        <f t="shared" si="32"/>
        <v>-</v>
      </c>
      <c r="AM125" s="51" t="str">
        <f t="shared" si="33"/>
        <v>-</v>
      </c>
      <c r="AN125" s="22" t="str">
        <f t="shared" si="34"/>
        <v>-</v>
      </c>
      <c r="AO125" s="51" t="str">
        <f t="shared" si="35"/>
        <v>-</v>
      </c>
      <c r="AP125" s="22" t="str">
        <f t="shared" si="36"/>
        <v>-</v>
      </c>
      <c r="AQ125" s="51" t="str">
        <f t="shared" si="37"/>
        <v>-</v>
      </c>
      <c r="AR125" s="22" t="str">
        <f t="shared" si="38"/>
        <v>-</v>
      </c>
      <c r="AS125" s="51" t="str">
        <f t="shared" si="39"/>
        <v>-</v>
      </c>
      <c r="AT125" s="22" t="str">
        <f t="shared" si="40"/>
        <v>-</v>
      </c>
      <c r="AU125" s="51" t="str">
        <f t="shared" si="41"/>
        <v>-</v>
      </c>
      <c r="AV125" s="22" t="str">
        <f t="shared" si="42"/>
        <v>-</v>
      </c>
      <c r="AW125" s="51" t="str">
        <f t="shared" si="43"/>
        <v>-</v>
      </c>
      <c r="AX125" s="22" t="str">
        <f t="shared" si="44"/>
        <v>-</v>
      </c>
    </row>
    <row r="126" spans="1:50" ht="15" customHeight="1">
      <c r="A126" s="17">
        <v>1</v>
      </c>
      <c r="B126" s="46" t="e">
        <f>VLOOKUP($AY126,INFO!$A$2:$D$151,3,0)</f>
        <v>#N/A</v>
      </c>
      <c r="C126" s="47" t="e">
        <f>VLOOKUP($AY126,INFO!$A$2:$B$151,2,0)</f>
        <v>#N/A</v>
      </c>
      <c r="D126" s="17" t="e">
        <f>VLOOKUP($AY126,INFO!$A$2:$E$151,5,0)</f>
        <v>#N/A</v>
      </c>
      <c r="E126" s="48">
        <f t="shared" si="0"/>
        <v>0</v>
      </c>
      <c r="F126" s="49">
        <f t="shared" si="1"/>
        <v>0</v>
      </c>
      <c r="G126" s="49"/>
      <c r="H126" s="50" t="str">
        <f t="shared" si="2"/>
        <v>-</v>
      </c>
      <c r="I126" s="51" t="str">
        <f t="shared" si="3"/>
        <v>-</v>
      </c>
      <c r="J126" s="22" t="str">
        <f t="shared" si="4"/>
        <v>-</v>
      </c>
      <c r="K126" s="51" t="str">
        <f t="shared" si="5"/>
        <v>-</v>
      </c>
      <c r="L126" s="22" t="str">
        <f t="shared" si="6"/>
        <v>-</v>
      </c>
      <c r="M126" s="51" t="str">
        <f t="shared" si="7"/>
        <v>-</v>
      </c>
      <c r="N126" s="22" t="str">
        <f t="shared" si="8"/>
        <v>-</v>
      </c>
      <c r="O126" s="51" t="str">
        <f t="shared" si="9"/>
        <v>-</v>
      </c>
      <c r="P126" s="22" t="str">
        <f t="shared" si="10"/>
        <v>-</v>
      </c>
      <c r="Q126" s="51" t="str">
        <f t="shared" si="11"/>
        <v>-</v>
      </c>
      <c r="R126" s="22" t="str">
        <f t="shared" si="12"/>
        <v>-</v>
      </c>
      <c r="S126" s="51" t="str">
        <f t="shared" si="13"/>
        <v>-</v>
      </c>
      <c r="T126" s="22" t="str">
        <f t="shared" si="14"/>
        <v>-</v>
      </c>
      <c r="U126" s="51" t="str">
        <f t="shared" si="15"/>
        <v>-</v>
      </c>
      <c r="V126" s="22" t="str">
        <f t="shared" si="16"/>
        <v>-</v>
      </c>
      <c r="W126" s="51" t="str">
        <f t="shared" si="17"/>
        <v>-</v>
      </c>
      <c r="X126" s="22" t="str">
        <f t="shared" si="18"/>
        <v>-</v>
      </c>
      <c r="Y126" s="51" t="str">
        <f t="shared" si="19"/>
        <v>-</v>
      </c>
      <c r="Z126" s="22" t="str">
        <f t="shared" si="20"/>
        <v>-</v>
      </c>
      <c r="AA126" s="51" t="str">
        <f t="shared" si="21"/>
        <v>-</v>
      </c>
      <c r="AB126" s="22" t="str">
        <f t="shared" si="22"/>
        <v>-</v>
      </c>
      <c r="AC126" s="51" t="str">
        <f t="shared" si="23"/>
        <v>-</v>
      </c>
      <c r="AD126" s="22" t="str">
        <f t="shared" si="24"/>
        <v>-</v>
      </c>
      <c r="AE126" s="51" t="str">
        <f t="shared" si="25"/>
        <v>-</v>
      </c>
      <c r="AF126" s="22" t="str">
        <f t="shared" si="26"/>
        <v>-</v>
      </c>
      <c r="AG126" s="51" t="str">
        <f t="shared" si="27"/>
        <v>-</v>
      </c>
      <c r="AH126" s="22" t="str">
        <f t="shared" si="28"/>
        <v>-</v>
      </c>
      <c r="AI126" s="51" t="str">
        <f t="shared" si="29"/>
        <v>-</v>
      </c>
      <c r="AJ126" s="22" t="str">
        <f t="shared" si="30"/>
        <v>-</v>
      </c>
      <c r="AK126" s="51" t="str">
        <f t="shared" si="31"/>
        <v>-</v>
      </c>
      <c r="AL126" s="22" t="str">
        <f t="shared" si="32"/>
        <v>-</v>
      </c>
      <c r="AM126" s="51" t="str">
        <f t="shared" si="33"/>
        <v>-</v>
      </c>
      <c r="AN126" s="22" t="str">
        <f t="shared" si="34"/>
        <v>-</v>
      </c>
      <c r="AO126" s="51" t="str">
        <f t="shared" si="35"/>
        <v>-</v>
      </c>
      <c r="AP126" s="22" t="str">
        <f t="shared" si="36"/>
        <v>-</v>
      </c>
      <c r="AQ126" s="51" t="str">
        <f t="shared" si="37"/>
        <v>-</v>
      </c>
      <c r="AR126" s="22" t="str">
        <f t="shared" si="38"/>
        <v>-</v>
      </c>
      <c r="AS126" s="51" t="str">
        <f t="shared" si="39"/>
        <v>-</v>
      </c>
      <c r="AT126" s="22" t="str">
        <f t="shared" si="40"/>
        <v>-</v>
      </c>
      <c r="AU126" s="51" t="str">
        <f t="shared" si="41"/>
        <v>-</v>
      </c>
      <c r="AV126" s="22" t="str">
        <f t="shared" si="42"/>
        <v>-</v>
      </c>
      <c r="AW126" s="51" t="str">
        <f t="shared" si="43"/>
        <v>-</v>
      </c>
      <c r="AX126" s="22" t="str">
        <f t="shared" si="44"/>
        <v>-</v>
      </c>
    </row>
    <row r="127" spans="1:50" ht="15" customHeight="1">
      <c r="A127" s="17">
        <v>1</v>
      </c>
      <c r="B127" s="46" t="e">
        <f>VLOOKUP($AY127,INFO!$A$2:$D$151,3,0)</f>
        <v>#N/A</v>
      </c>
      <c r="C127" s="47" t="e">
        <f>VLOOKUP($AY127,INFO!$A$2:$B$151,2,0)</f>
        <v>#N/A</v>
      </c>
      <c r="D127" s="17" t="e">
        <f>VLOOKUP($AY127,INFO!$A$2:$E$151,5,0)</f>
        <v>#N/A</v>
      </c>
      <c r="E127" s="48">
        <f t="shared" si="0"/>
        <v>0</v>
      </c>
      <c r="F127" s="49">
        <f t="shared" si="1"/>
        <v>0</v>
      </c>
      <c r="G127" s="49"/>
      <c r="H127" s="50" t="str">
        <f t="shared" si="2"/>
        <v>-</v>
      </c>
      <c r="I127" s="51" t="str">
        <f t="shared" si="3"/>
        <v>-</v>
      </c>
      <c r="J127" s="22" t="str">
        <f t="shared" si="4"/>
        <v>-</v>
      </c>
      <c r="K127" s="51" t="str">
        <f t="shared" si="5"/>
        <v>-</v>
      </c>
      <c r="L127" s="22" t="str">
        <f t="shared" si="6"/>
        <v>-</v>
      </c>
      <c r="M127" s="51" t="str">
        <f t="shared" si="7"/>
        <v>-</v>
      </c>
      <c r="N127" s="22" t="str">
        <f t="shared" si="8"/>
        <v>-</v>
      </c>
      <c r="O127" s="51" t="str">
        <f t="shared" si="9"/>
        <v>-</v>
      </c>
      <c r="P127" s="22" t="str">
        <f t="shared" si="10"/>
        <v>-</v>
      </c>
      <c r="Q127" s="51" t="str">
        <f t="shared" si="11"/>
        <v>-</v>
      </c>
      <c r="R127" s="22" t="str">
        <f t="shared" si="12"/>
        <v>-</v>
      </c>
      <c r="S127" s="51" t="str">
        <f t="shared" si="13"/>
        <v>-</v>
      </c>
      <c r="T127" s="22" t="str">
        <f t="shared" si="14"/>
        <v>-</v>
      </c>
      <c r="U127" s="51" t="str">
        <f t="shared" si="15"/>
        <v>-</v>
      </c>
      <c r="V127" s="22" t="str">
        <f t="shared" si="16"/>
        <v>-</v>
      </c>
      <c r="W127" s="51" t="str">
        <f t="shared" si="17"/>
        <v>-</v>
      </c>
      <c r="X127" s="22" t="str">
        <f t="shared" si="18"/>
        <v>-</v>
      </c>
      <c r="Y127" s="51" t="str">
        <f t="shared" si="19"/>
        <v>-</v>
      </c>
      <c r="Z127" s="22" t="str">
        <f t="shared" si="20"/>
        <v>-</v>
      </c>
      <c r="AA127" s="51" t="str">
        <f t="shared" si="21"/>
        <v>-</v>
      </c>
      <c r="AB127" s="22" t="str">
        <f t="shared" si="22"/>
        <v>-</v>
      </c>
      <c r="AC127" s="51" t="str">
        <f t="shared" si="23"/>
        <v>-</v>
      </c>
      <c r="AD127" s="22" t="str">
        <f t="shared" si="24"/>
        <v>-</v>
      </c>
      <c r="AE127" s="51" t="str">
        <f t="shared" si="25"/>
        <v>-</v>
      </c>
      <c r="AF127" s="22" t="str">
        <f t="shared" si="26"/>
        <v>-</v>
      </c>
      <c r="AG127" s="51" t="str">
        <f t="shared" si="27"/>
        <v>-</v>
      </c>
      <c r="AH127" s="22" t="str">
        <f t="shared" si="28"/>
        <v>-</v>
      </c>
      <c r="AI127" s="51" t="str">
        <f t="shared" si="29"/>
        <v>-</v>
      </c>
      <c r="AJ127" s="22" t="str">
        <f t="shared" si="30"/>
        <v>-</v>
      </c>
      <c r="AK127" s="51" t="str">
        <f t="shared" si="31"/>
        <v>-</v>
      </c>
      <c r="AL127" s="22" t="str">
        <f t="shared" si="32"/>
        <v>-</v>
      </c>
      <c r="AM127" s="51" t="str">
        <f t="shared" si="33"/>
        <v>-</v>
      </c>
      <c r="AN127" s="22" t="str">
        <f t="shared" si="34"/>
        <v>-</v>
      </c>
      <c r="AO127" s="51" t="str">
        <f t="shared" si="35"/>
        <v>-</v>
      </c>
      <c r="AP127" s="22" t="str">
        <f t="shared" si="36"/>
        <v>-</v>
      </c>
      <c r="AQ127" s="51" t="str">
        <f t="shared" si="37"/>
        <v>-</v>
      </c>
      <c r="AR127" s="22" t="str">
        <f t="shared" si="38"/>
        <v>-</v>
      </c>
      <c r="AS127" s="51" t="str">
        <f t="shared" si="39"/>
        <v>-</v>
      </c>
      <c r="AT127" s="22" t="str">
        <f t="shared" si="40"/>
        <v>-</v>
      </c>
      <c r="AU127" s="51" t="str">
        <f t="shared" si="41"/>
        <v>-</v>
      </c>
      <c r="AV127" s="22" t="str">
        <f t="shared" si="42"/>
        <v>-</v>
      </c>
      <c r="AW127" s="51" t="str">
        <f t="shared" si="43"/>
        <v>-</v>
      </c>
      <c r="AX127" s="22" t="str">
        <f t="shared" si="44"/>
        <v>-</v>
      </c>
    </row>
    <row r="128" spans="1:50" ht="15" customHeight="1">
      <c r="A128" s="17">
        <v>1</v>
      </c>
      <c r="B128" s="46" t="e">
        <f>VLOOKUP($AY128,INFO!$A$2:$D$151,3,0)</f>
        <v>#N/A</v>
      </c>
      <c r="C128" s="47" t="e">
        <f>VLOOKUP($AY128,INFO!$A$2:$B$151,2,0)</f>
        <v>#N/A</v>
      </c>
      <c r="D128" s="17" t="e">
        <f>VLOOKUP($AY128,INFO!$A$2:$E$151,5,0)</f>
        <v>#N/A</v>
      </c>
      <c r="E128" s="48">
        <f t="shared" si="0"/>
        <v>0</v>
      </c>
      <c r="F128" s="49">
        <f t="shared" si="1"/>
        <v>0</v>
      </c>
      <c r="G128" s="49"/>
      <c r="H128" s="50" t="str">
        <f t="shared" si="2"/>
        <v>-</v>
      </c>
      <c r="I128" s="51" t="str">
        <f t="shared" si="3"/>
        <v>-</v>
      </c>
      <c r="J128" s="22" t="str">
        <f t="shared" si="4"/>
        <v>-</v>
      </c>
      <c r="K128" s="51" t="str">
        <f t="shared" si="5"/>
        <v>-</v>
      </c>
      <c r="L128" s="22" t="str">
        <f t="shared" si="6"/>
        <v>-</v>
      </c>
      <c r="M128" s="51" t="str">
        <f t="shared" si="7"/>
        <v>-</v>
      </c>
      <c r="N128" s="22" t="str">
        <f t="shared" si="8"/>
        <v>-</v>
      </c>
      <c r="O128" s="51" t="str">
        <f t="shared" si="9"/>
        <v>-</v>
      </c>
      <c r="P128" s="22" t="str">
        <f t="shared" si="10"/>
        <v>-</v>
      </c>
      <c r="Q128" s="51" t="str">
        <f t="shared" si="11"/>
        <v>-</v>
      </c>
      <c r="R128" s="22" t="str">
        <f t="shared" si="12"/>
        <v>-</v>
      </c>
      <c r="S128" s="51" t="str">
        <f t="shared" si="13"/>
        <v>-</v>
      </c>
      <c r="T128" s="22" t="str">
        <f t="shared" si="14"/>
        <v>-</v>
      </c>
      <c r="U128" s="51" t="str">
        <f t="shared" si="15"/>
        <v>-</v>
      </c>
      <c r="V128" s="22" t="str">
        <f t="shared" si="16"/>
        <v>-</v>
      </c>
      <c r="W128" s="51" t="str">
        <f t="shared" si="17"/>
        <v>-</v>
      </c>
      <c r="X128" s="22" t="str">
        <f t="shared" si="18"/>
        <v>-</v>
      </c>
      <c r="Y128" s="51" t="str">
        <f t="shared" si="19"/>
        <v>-</v>
      </c>
      <c r="Z128" s="22" t="str">
        <f t="shared" si="20"/>
        <v>-</v>
      </c>
      <c r="AA128" s="51" t="str">
        <f t="shared" si="21"/>
        <v>-</v>
      </c>
      <c r="AB128" s="22" t="str">
        <f t="shared" si="22"/>
        <v>-</v>
      </c>
      <c r="AC128" s="51" t="str">
        <f t="shared" si="23"/>
        <v>-</v>
      </c>
      <c r="AD128" s="22" t="str">
        <f t="shared" si="24"/>
        <v>-</v>
      </c>
      <c r="AE128" s="51" t="str">
        <f t="shared" si="25"/>
        <v>-</v>
      </c>
      <c r="AF128" s="22" t="str">
        <f t="shared" si="26"/>
        <v>-</v>
      </c>
      <c r="AG128" s="51" t="str">
        <f t="shared" si="27"/>
        <v>-</v>
      </c>
      <c r="AH128" s="22" t="str">
        <f t="shared" si="28"/>
        <v>-</v>
      </c>
      <c r="AI128" s="51" t="str">
        <f t="shared" si="29"/>
        <v>-</v>
      </c>
      <c r="AJ128" s="22" t="str">
        <f t="shared" si="30"/>
        <v>-</v>
      </c>
      <c r="AK128" s="51" t="str">
        <f t="shared" si="31"/>
        <v>-</v>
      </c>
      <c r="AL128" s="22" t="str">
        <f t="shared" si="32"/>
        <v>-</v>
      </c>
      <c r="AM128" s="51" t="str">
        <f t="shared" si="33"/>
        <v>-</v>
      </c>
      <c r="AN128" s="22" t="str">
        <f t="shared" si="34"/>
        <v>-</v>
      </c>
      <c r="AO128" s="51" t="str">
        <f t="shared" si="35"/>
        <v>-</v>
      </c>
      <c r="AP128" s="22" t="str">
        <f t="shared" si="36"/>
        <v>-</v>
      </c>
      <c r="AQ128" s="51" t="str">
        <f t="shared" si="37"/>
        <v>-</v>
      </c>
      <c r="AR128" s="22" t="str">
        <f t="shared" si="38"/>
        <v>-</v>
      </c>
      <c r="AS128" s="51" t="str">
        <f t="shared" si="39"/>
        <v>-</v>
      </c>
      <c r="AT128" s="22" t="str">
        <f t="shared" si="40"/>
        <v>-</v>
      </c>
      <c r="AU128" s="51" t="str">
        <f t="shared" si="41"/>
        <v>-</v>
      </c>
      <c r="AV128" s="22" t="str">
        <f t="shared" si="42"/>
        <v>-</v>
      </c>
      <c r="AW128" s="51" t="str">
        <f t="shared" si="43"/>
        <v>-</v>
      </c>
      <c r="AX128" s="22" t="str">
        <f t="shared" si="44"/>
        <v>-</v>
      </c>
    </row>
    <row r="129" spans="1:50" ht="15" customHeight="1">
      <c r="A129" s="17">
        <v>1</v>
      </c>
      <c r="B129" s="46" t="e">
        <f>VLOOKUP($AY129,INFO!$A$2:$D$151,3,0)</f>
        <v>#N/A</v>
      </c>
      <c r="C129" s="47" t="e">
        <f>VLOOKUP($AY129,INFO!$A$2:$B$151,2,0)</f>
        <v>#N/A</v>
      </c>
      <c r="D129" s="17" t="e">
        <f>VLOOKUP($AY129,INFO!$A$2:$E$151,5,0)</f>
        <v>#N/A</v>
      </c>
      <c r="E129" s="48">
        <f t="shared" si="0"/>
        <v>0</v>
      </c>
      <c r="F129" s="49">
        <f t="shared" si="1"/>
        <v>0</v>
      </c>
      <c r="G129" s="49"/>
      <c r="H129" s="50" t="str">
        <f t="shared" si="2"/>
        <v>-</v>
      </c>
      <c r="I129" s="51" t="str">
        <f t="shared" si="3"/>
        <v>-</v>
      </c>
      <c r="J129" s="22" t="str">
        <f t="shared" si="4"/>
        <v>-</v>
      </c>
      <c r="K129" s="51" t="str">
        <f t="shared" si="5"/>
        <v>-</v>
      </c>
      <c r="L129" s="22" t="str">
        <f t="shared" si="6"/>
        <v>-</v>
      </c>
      <c r="M129" s="51" t="str">
        <f t="shared" si="7"/>
        <v>-</v>
      </c>
      <c r="N129" s="22" t="str">
        <f t="shared" si="8"/>
        <v>-</v>
      </c>
      <c r="O129" s="51" t="str">
        <f t="shared" si="9"/>
        <v>-</v>
      </c>
      <c r="P129" s="22" t="str">
        <f t="shared" si="10"/>
        <v>-</v>
      </c>
      <c r="Q129" s="51" t="str">
        <f t="shared" si="11"/>
        <v>-</v>
      </c>
      <c r="R129" s="22" t="str">
        <f t="shared" si="12"/>
        <v>-</v>
      </c>
      <c r="S129" s="51" t="str">
        <f t="shared" si="13"/>
        <v>-</v>
      </c>
      <c r="T129" s="22" t="str">
        <f t="shared" si="14"/>
        <v>-</v>
      </c>
      <c r="U129" s="51" t="str">
        <f t="shared" si="15"/>
        <v>-</v>
      </c>
      <c r="V129" s="22" t="str">
        <f t="shared" si="16"/>
        <v>-</v>
      </c>
      <c r="W129" s="51" t="str">
        <f t="shared" si="17"/>
        <v>-</v>
      </c>
      <c r="X129" s="22" t="str">
        <f t="shared" si="18"/>
        <v>-</v>
      </c>
      <c r="Y129" s="51" t="str">
        <f t="shared" si="19"/>
        <v>-</v>
      </c>
      <c r="Z129" s="22" t="str">
        <f t="shared" si="20"/>
        <v>-</v>
      </c>
      <c r="AA129" s="51" t="str">
        <f t="shared" si="21"/>
        <v>-</v>
      </c>
      <c r="AB129" s="22" t="str">
        <f t="shared" si="22"/>
        <v>-</v>
      </c>
      <c r="AC129" s="51" t="str">
        <f t="shared" si="23"/>
        <v>-</v>
      </c>
      <c r="AD129" s="22" t="str">
        <f t="shared" si="24"/>
        <v>-</v>
      </c>
      <c r="AE129" s="51" t="str">
        <f t="shared" si="25"/>
        <v>-</v>
      </c>
      <c r="AF129" s="22" t="str">
        <f t="shared" si="26"/>
        <v>-</v>
      </c>
      <c r="AG129" s="51" t="str">
        <f t="shared" si="27"/>
        <v>-</v>
      </c>
      <c r="AH129" s="22" t="str">
        <f t="shared" si="28"/>
        <v>-</v>
      </c>
      <c r="AI129" s="51" t="str">
        <f t="shared" si="29"/>
        <v>-</v>
      </c>
      <c r="AJ129" s="22" t="str">
        <f t="shared" si="30"/>
        <v>-</v>
      </c>
      <c r="AK129" s="51" t="str">
        <f t="shared" si="31"/>
        <v>-</v>
      </c>
      <c r="AL129" s="22" t="str">
        <f t="shared" si="32"/>
        <v>-</v>
      </c>
      <c r="AM129" s="51" t="str">
        <f t="shared" si="33"/>
        <v>-</v>
      </c>
      <c r="AN129" s="22" t="str">
        <f t="shared" si="34"/>
        <v>-</v>
      </c>
      <c r="AO129" s="51" t="str">
        <f t="shared" si="35"/>
        <v>-</v>
      </c>
      <c r="AP129" s="22" t="str">
        <f t="shared" si="36"/>
        <v>-</v>
      </c>
      <c r="AQ129" s="51" t="str">
        <f t="shared" si="37"/>
        <v>-</v>
      </c>
      <c r="AR129" s="22" t="str">
        <f t="shared" si="38"/>
        <v>-</v>
      </c>
      <c r="AS129" s="51" t="str">
        <f t="shared" si="39"/>
        <v>-</v>
      </c>
      <c r="AT129" s="22" t="str">
        <f t="shared" si="40"/>
        <v>-</v>
      </c>
      <c r="AU129" s="51" t="str">
        <f t="shared" si="41"/>
        <v>-</v>
      </c>
      <c r="AV129" s="22" t="str">
        <f t="shared" si="42"/>
        <v>-</v>
      </c>
      <c r="AW129" s="51" t="str">
        <f t="shared" si="43"/>
        <v>-</v>
      </c>
      <c r="AX129" s="22" t="str">
        <f t="shared" si="44"/>
        <v>-</v>
      </c>
    </row>
    <row r="130" spans="1:50" ht="15" customHeight="1">
      <c r="A130" s="17">
        <v>1</v>
      </c>
      <c r="B130" s="46" t="e">
        <f>VLOOKUP($AY130,INFO!$A$2:$D$151,3,0)</f>
        <v>#N/A</v>
      </c>
      <c r="C130" s="47" t="e">
        <f>VLOOKUP($AY130,INFO!$A$2:$B$151,2,0)</f>
        <v>#N/A</v>
      </c>
      <c r="D130" s="17" t="e">
        <f>VLOOKUP($AY130,INFO!$A$2:$E$151,5,0)</f>
        <v>#N/A</v>
      </c>
      <c r="E130" s="48">
        <f t="shared" si="0"/>
        <v>0</v>
      </c>
      <c r="F130" s="49">
        <f t="shared" si="1"/>
        <v>0</v>
      </c>
      <c r="G130" s="49"/>
      <c r="H130" s="50" t="str">
        <f t="shared" si="2"/>
        <v>-</v>
      </c>
      <c r="I130" s="51" t="str">
        <f t="shared" si="3"/>
        <v>-</v>
      </c>
      <c r="J130" s="22" t="str">
        <f t="shared" si="4"/>
        <v>-</v>
      </c>
      <c r="K130" s="51" t="str">
        <f t="shared" si="5"/>
        <v>-</v>
      </c>
      <c r="L130" s="22" t="str">
        <f t="shared" si="6"/>
        <v>-</v>
      </c>
      <c r="M130" s="51" t="str">
        <f t="shared" si="7"/>
        <v>-</v>
      </c>
      <c r="N130" s="22" t="str">
        <f t="shared" si="8"/>
        <v>-</v>
      </c>
      <c r="O130" s="51" t="str">
        <f t="shared" si="9"/>
        <v>-</v>
      </c>
      <c r="P130" s="22" t="str">
        <f t="shared" si="10"/>
        <v>-</v>
      </c>
      <c r="Q130" s="51" t="str">
        <f t="shared" si="11"/>
        <v>-</v>
      </c>
      <c r="R130" s="22" t="str">
        <f t="shared" si="12"/>
        <v>-</v>
      </c>
      <c r="S130" s="51" t="str">
        <f t="shared" si="13"/>
        <v>-</v>
      </c>
      <c r="T130" s="22" t="str">
        <f t="shared" si="14"/>
        <v>-</v>
      </c>
      <c r="U130" s="51" t="str">
        <f t="shared" si="15"/>
        <v>-</v>
      </c>
      <c r="V130" s="22" t="str">
        <f t="shared" si="16"/>
        <v>-</v>
      </c>
      <c r="W130" s="51" t="str">
        <f t="shared" si="17"/>
        <v>-</v>
      </c>
      <c r="X130" s="22" t="str">
        <f t="shared" si="18"/>
        <v>-</v>
      </c>
      <c r="Y130" s="51" t="str">
        <f t="shared" si="19"/>
        <v>-</v>
      </c>
      <c r="Z130" s="22" t="str">
        <f t="shared" si="20"/>
        <v>-</v>
      </c>
      <c r="AA130" s="51" t="str">
        <f t="shared" si="21"/>
        <v>-</v>
      </c>
      <c r="AB130" s="22" t="str">
        <f t="shared" si="22"/>
        <v>-</v>
      </c>
      <c r="AC130" s="51" t="str">
        <f t="shared" si="23"/>
        <v>-</v>
      </c>
      <c r="AD130" s="22" t="str">
        <f t="shared" si="24"/>
        <v>-</v>
      </c>
      <c r="AE130" s="51" t="str">
        <f t="shared" si="25"/>
        <v>-</v>
      </c>
      <c r="AF130" s="22" t="str">
        <f t="shared" si="26"/>
        <v>-</v>
      </c>
      <c r="AG130" s="51" t="str">
        <f t="shared" si="27"/>
        <v>-</v>
      </c>
      <c r="AH130" s="22" t="str">
        <f t="shared" si="28"/>
        <v>-</v>
      </c>
      <c r="AI130" s="51" t="str">
        <f t="shared" si="29"/>
        <v>-</v>
      </c>
      <c r="AJ130" s="22" t="str">
        <f t="shared" si="30"/>
        <v>-</v>
      </c>
      <c r="AK130" s="51" t="str">
        <f t="shared" si="31"/>
        <v>-</v>
      </c>
      <c r="AL130" s="22" t="str">
        <f t="shared" si="32"/>
        <v>-</v>
      </c>
      <c r="AM130" s="51" t="str">
        <f t="shared" si="33"/>
        <v>-</v>
      </c>
      <c r="AN130" s="22" t="str">
        <f t="shared" si="34"/>
        <v>-</v>
      </c>
      <c r="AO130" s="51" t="str">
        <f t="shared" si="35"/>
        <v>-</v>
      </c>
      <c r="AP130" s="22" t="str">
        <f t="shared" si="36"/>
        <v>-</v>
      </c>
      <c r="AQ130" s="51" t="str">
        <f t="shared" si="37"/>
        <v>-</v>
      </c>
      <c r="AR130" s="22" t="str">
        <f t="shared" si="38"/>
        <v>-</v>
      </c>
      <c r="AS130" s="51" t="str">
        <f t="shared" si="39"/>
        <v>-</v>
      </c>
      <c r="AT130" s="22" t="str">
        <f t="shared" si="40"/>
        <v>-</v>
      </c>
      <c r="AU130" s="51" t="str">
        <f t="shared" si="41"/>
        <v>-</v>
      </c>
      <c r="AV130" s="22" t="str">
        <f t="shared" si="42"/>
        <v>-</v>
      </c>
      <c r="AW130" s="51" t="str">
        <f t="shared" si="43"/>
        <v>-</v>
      </c>
      <c r="AX130" s="22" t="str">
        <f t="shared" si="44"/>
        <v>-</v>
      </c>
    </row>
    <row r="131" spans="1:50" ht="15" customHeight="1">
      <c r="A131" s="17">
        <v>1</v>
      </c>
      <c r="B131" s="46" t="e">
        <f>VLOOKUP($AY131,INFO!$A$2:$D$151,3,0)</f>
        <v>#N/A</v>
      </c>
      <c r="C131" s="47" t="e">
        <f>VLOOKUP($AY131,INFO!$A$2:$B$151,2,0)</f>
        <v>#N/A</v>
      </c>
      <c r="D131" s="17" t="e">
        <f>VLOOKUP($AY131,INFO!$A$2:$E$151,5,0)</f>
        <v>#N/A</v>
      </c>
      <c r="E131" s="48">
        <f t="shared" si="0"/>
        <v>0</v>
      </c>
      <c r="F131" s="49">
        <f t="shared" si="1"/>
        <v>0</v>
      </c>
      <c r="G131" s="49"/>
      <c r="H131" s="50" t="str">
        <f t="shared" si="2"/>
        <v>-</v>
      </c>
      <c r="I131" s="51" t="str">
        <f t="shared" si="3"/>
        <v>-</v>
      </c>
      <c r="J131" s="22" t="str">
        <f t="shared" si="4"/>
        <v>-</v>
      </c>
      <c r="K131" s="51" t="str">
        <f t="shared" si="5"/>
        <v>-</v>
      </c>
      <c r="L131" s="22" t="str">
        <f t="shared" si="6"/>
        <v>-</v>
      </c>
      <c r="M131" s="51" t="str">
        <f t="shared" si="7"/>
        <v>-</v>
      </c>
      <c r="N131" s="22" t="str">
        <f t="shared" si="8"/>
        <v>-</v>
      </c>
      <c r="O131" s="51" t="str">
        <f t="shared" si="9"/>
        <v>-</v>
      </c>
      <c r="P131" s="22" t="str">
        <f t="shared" si="10"/>
        <v>-</v>
      </c>
      <c r="Q131" s="51" t="str">
        <f t="shared" si="11"/>
        <v>-</v>
      </c>
      <c r="R131" s="22" t="str">
        <f t="shared" si="12"/>
        <v>-</v>
      </c>
      <c r="S131" s="51" t="str">
        <f t="shared" si="13"/>
        <v>-</v>
      </c>
      <c r="T131" s="22" t="str">
        <f t="shared" si="14"/>
        <v>-</v>
      </c>
      <c r="U131" s="51" t="str">
        <f t="shared" si="15"/>
        <v>-</v>
      </c>
      <c r="V131" s="22" t="str">
        <f t="shared" si="16"/>
        <v>-</v>
      </c>
      <c r="W131" s="51" t="str">
        <f t="shared" si="17"/>
        <v>-</v>
      </c>
      <c r="X131" s="22" t="str">
        <f t="shared" si="18"/>
        <v>-</v>
      </c>
      <c r="Y131" s="51" t="str">
        <f t="shared" si="19"/>
        <v>-</v>
      </c>
      <c r="Z131" s="22" t="str">
        <f t="shared" si="20"/>
        <v>-</v>
      </c>
      <c r="AA131" s="51" t="str">
        <f t="shared" si="21"/>
        <v>-</v>
      </c>
      <c r="AB131" s="22" t="str">
        <f t="shared" si="22"/>
        <v>-</v>
      </c>
      <c r="AC131" s="51" t="str">
        <f t="shared" si="23"/>
        <v>-</v>
      </c>
      <c r="AD131" s="22" t="str">
        <f t="shared" si="24"/>
        <v>-</v>
      </c>
      <c r="AE131" s="51" t="str">
        <f t="shared" si="25"/>
        <v>-</v>
      </c>
      <c r="AF131" s="22" t="str">
        <f t="shared" si="26"/>
        <v>-</v>
      </c>
      <c r="AG131" s="51" t="str">
        <f t="shared" si="27"/>
        <v>-</v>
      </c>
      <c r="AH131" s="22" t="str">
        <f t="shared" si="28"/>
        <v>-</v>
      </c>
      <c r="AI131" s="51" t="str">
        <f t="shared" si="29"/>
        <v>-</v>
      </c>
      <c r="AJ131" s="22" t="str">
        <f t="shared" si="30"/>
        <v>-</v>
      </c>
      <c r="AK131" s="51" t="str">
        <f t="shared" si="31"/>
        <v>-</v>
      </c>
      <c r="AL131" s="22" t="str">
        <f t="shared" si="32"/>
        <v>-</v>
      </c>
      <c r="AM131" s="51" t="str">
        <f t="shared" si="33"/>
        <v>-</v>
      </c>
      <c r="AN131" s="22" t="str">
        <f t="shared" si="34"/>
        <v>-</v>
      </c>
      <c r="AO131" s="51" t="str">
        <f t="shared" si="35"/>
        <v>-</v>
      </c>
      <c r="AP131" s="22" t="str">
        <f t="shared" si="36"/>
        <v>-</v>
      </c>
      <c r="AQ131" s="51" t="str">
        <f t="shared" si="37"/>
        <v>-</v>
      </c>
      <c r="AR131" s="22" t="str">
        <f t="shared" si="38"/>
        <v>-</v>
      </c>
      <c r="AS131" s="51" t="str">
        <f t="shared" si="39"/>
        <v>-</v>
      </c>
      <c r="AT131" s="22" t="str">
        <f t="shared" si="40"/>
        <v>-</v>
      </c>
      <c r="AU131" s="51" t="str">
        <f t="shared" si="41"/>
        <v>-</v>
      </c>
      <c r="AV131" s="22" t="str">
        <f t="shared" si="42"/>
        <v>-</v>
      </c>
      <c r="AW131" s="51" t="str">
        <f t="shared" si="43"/>
        <v>-</v>
      </c>
      <c r="AX131" s="22" t="str">
        <f t="shared" si="44"/>
        <v>-</v>
      </c>
    </row>
    <row r="132" spans="1:50" ht="15" customHeight="1">
      <c r="A132" s="17">
        <v>1</v>
      </c>
      <c r="B132" s="46" t="e">
        <f>VLOOKUP($AY132,INFO!$A$2:$D$151,3,0)</f>
        <v>#N/A</v>
      </c>
      <c r="C132" s="47" t="e">
        <f>VLOOKUP($AY132,INFO!$A$2:$B$151,2,0)</f>
        <v>#N/A</v>
      </c>
      <c r="D132" s="17" t="e">
        <f>VLOOKUP($AY132,INFO!$A$2:$E$151,5,0)</f>
        <v>#N/A</v>
      </c>
      <c r="E132" s="48">
        <f t="shared" si="0"/>
        <v>0</v>
      </c>
      <c r="F132" s="49">
        <f t="shared" si="1"/>
        <v>0</v>
      </c>
      <c r="G132" s="49"/>
      <c r="H132" s="50" t="str">
        <f t="shared" si="2"/>
        <v>-</v>
      </c>
      <c r="I132" s="51" t="str">
        <f t="shared" si="3"/>
        <v>-</v>
      </c>
      <c r="J132" s="22" t="str">
        <f t="shared" si="4"/>
        <v>-</v>
      </c>
      <c r="K132" s="51" t="str">
        <f t="shared" si="5"/>
        <v>-</v>
      </c>
      <c r="L132" s="22" t="str">
        <f t="shared" si="6"/>
        <v>-</v>
      </c>
      <c r="M132" s="51" t="str">
        <f t="shared" si="7"/>
        <v>-</v>
      </c>
      <c r="N132" s="22" t="str">
        <f t="shared" si="8"/>
        <v>-</v>
      </c>
      <c r="O132" s="51" t="str">
        <f t="shared" si="9"/>
        <v>-</v>
      </c>
      <c r="P132" s="22" t="str">
        <f t="shared" si="10"/>
        <v>-</v>
      </c>
      <c r="Q132" s="51" t="str">
        <f t="shared" si="11"/>
        <v>-</v>
      </c>
      <c r="R132" s="22" t="str">
        <f t="shared" si="12"/>
        <v>-</v>
      </c>
      <c r="S132" s="51" t="str">
        <f t="shared" si="13"/>
        <v>-</v>
      </c>
      <c r="T132" s="22" t="str">
        <f t="shared" si="14"/>
        <v>-</v>
      </c>
      <c r="U132" s="51" t="str">
        <f t="shared" si="15"/>
        <v>-</v>
      </c>
      <c r="V132" s="22" t="str">
        <f t="shared" si="16"/>
        <v>-</v>
      </c>
      <c r="W132" s="51" t="str">
        <f t="shared" si="17"/>
        <v>-</v>
      </c>
      <c r="X132" s="22" t="str">
        <f t="shared" si="18"/>
        <v>-</v>
      </c>
      <c r="Y132" s="51" t="str">
        <f t="shared" si="19"/>
        <v>-</v>
      </c>
      <c r="Z132" s="22" t="str">
        <f t="shared" si="20"/>
        <v>-</v>
      </c>
      <c r="AA132" s="51" t="str">
        <f t="shared" si="21"/>
        <v>-</v>
      </c>
      <c r="AB132" s="22" t="str">
        <f t="shared" si="22"/>
        <v>-</v>
      </c>
      <c r="AC132" s="51" t="str">
        <f t="shared" si="23"/>
        <v>-</v>
      </c>
      <c r="AD132" s="22" t="str">
        <f t="shared" si="24"/>
        <v>-</v>
      </c>
      <c r="AE132" s="51" t="str">
        <f t="shared" si="25"/>
        <v>-</v>
      </c>
      <c r="AF132" s="22" t="str">
        <f t="shared" si="26"/>
        <v>-</v>
      </c>
      <c r="AG132" s="51" t="str">
        <f t="shared" si="27"/>
        <v>-</v>
      </c>
      <c r="AH132" s="22" t="str">
        <f t="shared" si="28"/>
        <v>-</v>
      </c>
      <c r="AI132" s="51" t="str">
        <f t="shared" si="29"/>
        <v>-</v>
      </c>
      <c r="AJ132" s="22" t="str">
        <f t="shared" si="30"/>
        <v>-</v>
      </c>
      <c r="AK132" s="51" t="str">
        <f t="shared" si="31"/>
        <v>-</v>
      </c>
      <c r="AL132" s="22" t="str">
        <f t="shared" si="32"/>
        <v>-</v>
      </c>
      <c r="AM132" s="51" t="str">
        <f t="shared" si="33"/>
        <v>-</v>
      </c>
      <c r="AN132" s="22" t="str">
        <f t="shared" si="34"/>
        <v>-</v>
      </c>
      <c r="AO132" s="51" t="str">
        <f t="shared" si="35"/>
        <v>-</v>
      </c>
      <c r="AP132" s="22" t="str">
        <f t="shared" si="36"/>
        <v>-</v>
      </c>
      <c r="AQ132" s="51" t="str">
        <f t="shared" si="37"/>
        <v>-</v>
      </c>
      <c r="AR132" s="22" t="str">
        <f t="shared" si="38"/>
        <v>-</v>
      </c>
      <c r="AS132" s="51" t="str">
        <f t="shared" si="39"/>
        <v>-</v>
      </c>
      <c r="AT132" s="22" t="str">
        <f t="shared" si="40"/>
        <v>-</v>
      </c>
      <c r="AU132" s="51" t="str">
        <f t="shared" si="41"/>
        <v>-</v>
      </c>
      <c r="AV132" s="22" t="str">
        <f t="shared" si="42"/>
        <v>-</v>
      </c>
      <c r="AW132" s="51" t="str">
        <f t="shared" si="43"/>
        <v>-</v>
      </c>
      <c r="AX132" s="22" t="str">
        <f t="shared" si="44"/>
        <v>-</v>
      </c>
    </row>
    <row r="133" spans="1:50" ht="15" customHeight="1">
      <c r="A133" s="17">
        <v>1</v>
      </c>
      <c r="B133" s="46" t="e">
        <f>VLOOKUP($AY133,INFO!$A$2:$D$151,3,0)</f>
        <v>#N/A</v>
      </c>
      <c r="C133" s="47" t="e">
        <f>VLOOKUP($AY133,INFO!$A$2:$B$151,2,0)</f>
        <v>#N/A</v>
      </c>
      <c r="D133" s="17" t="e">
        <f>VLOOKUP($AY133,INFO!$A$2:$E$151,5,0)</f>
        <v>#N/A</v>
      </c>
      <c r="E133" s="48">
        <f t="shared" si="0"/>
        <v>0</v>
      </c>
      <c r="F133" s="49">
        <f t="shared" si="1"/>
        <v>0</v>
      </c>
      <c r="G133" s="49"/>
      <c r="H133" s="50" t="str">
        <f t="shared" si="2"/>
        <v>-</v>
      </c>
      <c r="I133" s="51" t="str">
        <f t="shared" si="3"/>
        <v>-</v>
      </c>
      <c r="J133" s="22" t="str">
        <f t="shared" si="4"/>
        <v>-</v>
      </c>
      <c r="K133" s="51" t="str">
        <f t="shared" si="5"/>
        <v>-</v>
      </c>
      <c r="L133" s="22" t="str">
        <f t="shared" si="6"/>
        <v>-</v>
      </c>
      <c r="M133" s="51" t="str">
        <f t="shared" si="7"/>
        <v>-</v>
      </c>
      <c r="N133" s="22" t="str">
        <f t="shared" si="8"/>
        <v>-</v>
      </c>
      <c r="O133" s="51" t="str">
        <f t="shared" si="9"/>
        <v>-</v>
      </c>
      <c r="P133" s="22" t="str">
        <f t="shared" si="10"/>
        <v>-</v>
      </c>
      <c r="Q133" s="51" t="str">
        <f t="shared" si="11"/>
        <v>-</v>
      </c>
      <c r="R133" s="22" t="str">
        <f t="shared" si="12"/>
        <v>-</v>
      </c>
      <c r="S133" s="51" t="str">
        <f t="shared" si="13"/>
        <v>-</v>
      </c>
      <c r="T133" s="22" t="str">
        <f t="shared" si="14"/>
        <v>-</v>
      </c>
      <c r="U133" s="51" t="str">
        <f t="shared" si="15"/>
        <v>-</v>
      </c>
      <c r="V133" s="22" t="str">
        <f t="shared" si="16"/>
        <v>-</v>
      </c>
      <c r="W133" s="51" t="str">
        <f t="shared" si="17"/>
        <v>-</v>
      </c>
      <c r="X133" s="22" t="str">
        <f t="shared" si="18"/>
        <v>-</v>
      </c>
      <c r="Y133" s="51" t="str">
        <f t="shared" si="19"/>
        <v>-</v>
      </c>
      <c r="Z133" s="22" t="str">
        <f t="shared" si="20"/>
        <v>-</v>
      </c>
      <c r="AA133" s="51" t="str">
        <f t="shared" si="21"/>
        <v>-</v>
      </c>
      <c r="AB133" s="22" t="str">
        <f t="shared" si="22"/>
        <v>-</v>
      </c>
      <c r="AC133" s="51" t="str">
        <f t="shared" si="23"/>
        <v>-</v>
      </c>
      <c r="AD133" s="22" t="str">
        <f t="shared" si="24"/>
        <v>-</v>
      </c>
      <c r="AE133" s="51" t="str">
        <f t="shared" si="25"/>
        <v>-</v>
      </c>
      <c r="AF133" s="22" t="str">
        <f t="shared" si="26"/>
        <v>-</v>
      </c>
      <c r="AG133" s="51" t="str">
        <f t="shared" si="27"/>
        <v>-</v>
      </c>
      <c r="AH133" s="22" t="str">
        <f t="shared" si="28"/>
        <v>-</v>
      </c>
      <c r="AI133" s="51" t="str">
        <f t="shared" si="29"/>
        <v>-</v>
      </c>
      <c r="AJ133" s="22" t="str">
        <f t="shared" si="30"/>
        <v>-</v>
      </c>
      <c r="AK133" s="51" t="str">
        <f t="shared" si="31"/>
        <v>-</v>
      </c>
      <c r="AL133" s="22" t="str">
        <f t="shared" si="32"/>
        <v>-</v>
      </c>
      <c r="AM133" s="51" t="str">
        <f t="shared" si="33"/>
        <v>-</v>
      </c>
      <c r="AN133" s="22" t="str">
        <f t="shared" si="34"/>
        <v>-</v>
      </c>
      <c r="AO133" s="51" t="str">
        <f t="shared" si="35"/>
        <v>-</v>
      </c>
      <c r="AP133" s="22" t="str">
        <f t="shared" si="36"/>
        <v>-</v>
      </c>
      <c r="AQ133" s="51" t="str">
        <f t="shared" si="37"/>
        <v>-</v>
      </c>
      <c r="AR133" s="22" t="str">
        <f t="shared" si="38"/>
        <v>-</v>
      </c>
      <c r="AS133" s="51" t="str">
        <f t="shared" si="39"/>
        <v>-</v>
      </c>
      <c r="AT133" s="22" t="str">
        <f t="shared" si="40"/>
        <v>-</v>
      </c>
      <c r="AU133" s="51" t="str">
        <f t="shared" si="41"/>
        <v>-</v>
      </c>
      <c r="AV133" s="22" t="str">
        <f t="shared" si="42"/>
        <v>-</v>
      </c>
      <c r="AW133" s="51" t="str">
        <f t="shared" si="43"/>
        <v>-</v>
      </c>
      <c r="AX133" s="22" t="str">
        <f t="shared" si="44"/>
        <v>-</v>
      </c>
    </row>
    <row r="134" spans="1:50" ht="15" customHeight="1">
      <c r="A134" s="17">
        <v>1</v>
      </c>
      <c r="B134" s="46" t="e">
        <f>VLOOKUP($AY134,INFO!$A$2:$D$151,3,0)</f>
        <v>#N/A</v>
      </c>
      <c r="C134" s="47" t="e">
        <f>VLOOKUP($AY134,INFO!$A$2:$B$151,2,0)</f>
        <v>#N/A</v>
      </c>
      <c r="D134" s="17" t="e">
        <f>VLOOKUP($AY134,INFO!$A$2:$E$151,5,0)</f>
        <v>#N/A</v>
      </c>
      <c r="E134" s="48">
        <f t="shared" si="0"/>
        <v>0</v>
      </c>
      <c r="F134" s="49">
        <f t="shared" si="1"/>
        <v>0</v>
      </c>
      <c r="G134" s="49"/>
      <c r="H134" s="50" t="str">
        <f t="shared" si="2"/>
        <v>-</v>
      </c>
      <c r="I134" s="51" t="str">
        <f t="shared" si="3"/>
        <v>-</v>
      </c>
      <c r="J134" s="22" t="str">
        <f t="shared" si="4"/>
        <v>-</v>
      </c>
      <c r="K134" s="51" t="str">
        <f t="shared" si="5"/>
        <v>-</v>
      </c>
      <c r="L134" s="22" t="str">
        <f t="shared" si="6"/>
        <v>-</v>
      </c>
      <c r="M134" s="51" t="str">
        <f t="shared" si="7"/>
        <v>-</v>
      </c>
      <c r="N134" s="22" t="str">
        <f t="shared" si="8"/>
        <v>-</v>
      </c>
      <c r="O134" s="51" t="str">
        <f t="shared" si="9"/>
        <v>-</v>
      </c>
      <c r="P134" s="22" t="str">
        <f t="shared" si="10"/>
        <v>-</v>
      </c>
      <c r="Q134" s="51" t="str">
        <f t="shared" si="11"/>
        <v>-</v>
      </c>
      <c r="R134" s="22" t="str">
        <f t="shared" si="12"/>
        <v>-</v>
      </c>
      <c r="S134" s="51" t="str">
        <f t="shared" si="13"/>
        <v>-</v>
      </c>
      <c r="T134" s="22" t="str">
        <f t="shared" si="14"/>
        <v>-</v>
      </c>
      <c r="U134" s="51" t="str">
        <f t="shared" si="15"/>
        <v>-</v>
      </c>
      <c r="V134" s="22" t="str">
        <f t="shared" si="16"/>
        <v>-</v>
      </c>
      <c r="W134" s="51" t="str">
        <f t="shared" si="17"/>
        <v>-</v>
      </c>
      <c r="X134" s="22" t="str">
        <f t="shared" si="18"/>
        <v>-</v>
      </c>
      <c r="Y134" s="51" t="str">
        <f t="shared" si="19"/>
        <v>-</v>
      </c>
      <c r="Z134" s="22" t="str">
        <f t="shared" si="20"/>
        <v>-</v>
      </c>
      <c r="AA134" s="51" t="str">
        <f t="shared" si="21"/>
        <v>-</v>
      </c>
      <c r="AB134" s="22" t="str">
        <f t="shared" si="22"/>
        <v>-</v>
      </c>
      <c r="AC134" s="51" t="str">
        <f t="shared" si="23"/>
        <v>-</v>
      </c>
      <c r="AD134" s="22" t="str">
        <f t="shared" si="24"/>
        <v>-</v>
      </c>
      <c r="AE134" s="51" t="str">
        <f t="shared" si="25"/>
        <v>-</v>
      </c>
      <c r="AF134" s="22" t="str">
        <f t="shared" si="26"/>
        <v>-</v>
      </c>
      <c r="AG134" s="51" t="str">
        <f t="shared" si="27"/>
        <v>-</v>
      </c>
      <c r="AH134" s="22" t="str">
        <f t="shared" si="28"/>
        <v>-</v>
      </c>
      <c r="AI134" s="51" t="str">
        <f t="shared" si="29"/>
        <v>-</v>
      </c>
      <c r="AJ134" s="22" t="str">
        <f t="shared" si="30"/>
        <v>-</v>
      </c>
      <c r="AK134" s="51" t="str">
        <f t="shared" si="31"/>
        <v>-</v>
      </c>
      <c r="AL134" s="22" t="str">
        <f t="shared" si="32"/>
        <v>-</v>
      </c>
      <c r="AM134" s="51" t="str">
        <f t="shared" si="33"/>
        <v>-</v>
      </c>
      <c r="AN134" s="22" t="str">
        <f t="shared" si="34"/>
        <v>-</v>
      </c>
      <c r="AO134" s="51" t="str">
        <f t="shared" si="35"/>
        <v>-</v>
      </c>
      <c r="AP134" s="22" t="str">
        <f t="shared" si="36"/>
        <v>-</v>
      </c>
      <c r="AQ134" s="51" t="str">
        <f t="shared" si="37"/>
        <v>-</v>
      </c>
      <c r="AR134" s="22" t="str">
        <f t="shared" si="38"/>
        <v>-</v>
      </c>
      <c r="AS134" s="51" t="str">
        <f t="shared" si="39"/>
        <v>-</v>
      </c>
      <c r="AT134" s="22" t="str">
        <f t="shared" si="40"/>
        <v>-</v>
      </c>
      <c r="AU134" s="51" t="str">
        <f t="shared" si="41"/>
        <v>-</v>
      </c>
      <c r="AV134" s="22" t="str">
        <f t="shared" si="42"/>
        <v>-</v>
      </c>
      <c r="AW134" s="51" t="str">
        <f t="shared" si="43"/>
        <v>-</v>
      </c>
      <c r="AX134" s="22" t="str">
        <f t="shared" si="44"/>
        <v>-</v>
      </c>
    </row>
    <row r="135" spans="1:50" ht="15" customHeight="1">
      <c r="A135" s="17">
        <v>1</v>
      </c>
      <c r="B135" s="46" t="e">
        <f>VLOOKUP($AY135,INFO!$A$2:$D$151,3,0)</f>
        <v>#N/A</v>
      </c>
      <c r="C135" s="47" t="e">
        <f>VLOOKUP($AY135,INFO!$A$2:$B$151,2,0)</f>
        <v>#N/A</v>
      </c>
      <c r="D135" s="17" t="e">
        <f>VLOOKUP($AY135,INFO!$A$2:$E$151,5,0)</f>
        <v>#N/A</v>
      </c>
      <c r="E135" s="48">
        <f t="shared" si="0"/>
        <v>0</v>
      </c>
      <c r="F135" s="49">
        <f t="shared" si="1"/>
        <v>0</v>
      </c>
      <c r="G135" s="49"/>
      <c r="H135" s="50" t="str">
        <f t="shared" si="2"/>
        <v>-</v>
      </c>
      <c r="I135" s="51" t="str">
        <f t="shared" si="3"/>
        <v>-</v>
      </c>
      <c r="J135" s="22" t="str">
        <f t="shared" si="4"/>
        <v>-</v>
      </c>
      <c r="K135" s="51" t="str">
        <f t="shared" si="5"/>
        <v>-</v>
      </c>
      <c r="L135" s="22" t="str">
        <f t="shared" si="6"/>
        <v>-</v>
      </c>
      <c r="M135" s="51" t="str">
        <f t="shared" si="7"/>
        <v>-</v>
      </c>
      <c r="N135" s="22" t="str">
        <f t="shared" si="8"/>
        <v>-</v>
      </c>
      <c r="O135" s="51" t="str">
        <f t="shared" si="9"/>
        <v>-</v>
      </c>
      <c r="P135" s="22" t="str">
        <f t="shared" si="10"/>
        <v>-</v>
      </c>
      <c r="Q135" s="51" t="str">
        <f t="shared" si="11"/>
        <v>-</v>
      </c>
      <c r="R135" s="22" t="str">
        <f t="shared" si="12"/>
        <v>-</v>
      </c>
      <c r="S135" s="51" t="str">
        <f t="shared" si="13"/>
        <v>-</v>
      </c>
      <c r="T135" s="22" t="str">
        <f t="shared" si="14"/>
        <v>-</v>
      </c>
      <c r="U135" s="51" t="str">
        <f t="shared" si="15"/>
        <v>-</v>
      </c>
      <c r="V135" s="22" t="str">
        <f t="shared" si="16"/>
        <v>-</v>
      </c>
      <c r="W135" s="51" t="str">
        <f t="shared" si="17"/>
        <v>-</v>
      </c>
      <c r="X135" s="22" t="str">
        <f t="shared" si="18"/>
        <v>-</v>
      </c>
      <c r="Y135" s="51" t="str">
        <f t="shared" si="19"/>
        <v>-</v>
      </c>
      <c r="Z135" s="22" t="str">
        <f t="shared" si="20"/>
        <v>-</v>
      </c>
      <c r="AA135" s="51" t="str">
        <f t="shared" si="21"/>
        <v>-</v>
      </c>
      <c r="AB135" s="22" t="str">
        <f t="shared" si="22"/>
        <v>-</v>
      </c>
      <c r="AC135" s="51" t="str">
        <f t="shared" si="23"/>
        <v>-</v>
      </c>
      <c r="AD135" s="22" t="str">
        <f t="shared" si="24"/>
        <v>-</v>
      </c>
      <c r="AE135" s="51" t="str">
        <f t="shared" si="25"/>
        <v>-</v>
      </c>
      <c r="AF135" s="22" t="str">
        <f t="shared" si="26"/>
        <v>-</v>
      </c>
      <c r="AG135" s="51" t="str">
        <f t="shared" si="27"/>
        <v>-</v>
      </c>
      <c r="AH135" s="22" t="str">
        <f t="shared" si="28"/>
        <v>-</v>
      </c>
      <c r="AI135" s="51" t="str">
        <f t="shared" si="29"/>
        <v>-</v>
      </c>
      <c r="AJ135" s="22" t="str">
        <f t="shared" si="30"/>
        <v>-</v>
      </c>
      <c r="AK135" s="51" t="str">
        <f t="shared" si="31"/>
        <v>-</v>
      </c>
      <c r="AL135" s="22" t="str">
        <f t="shared" si="32"/>
        <v>-</v>
      </c>
      <c r="AM135" s="51" t="str">
        <f t="shared" si="33"/>
        <v>-</v>
      </c>
      <c r="AN135" s="22" t="str">
        <f t="shared" si="34"/>
        <v>-</v>
      </c>
      <c r="AO135" s="51" t="str">
        <f t="shared" si="35"/>
        <v>-</v>
      </c>
      <c r="AP135" s="22" t="str">
        <f t="shared" si="36"/>
        <v>-</v>
      </c>
      <c r="AQ135" s="51" t="str">
        <f t="shared" si="37"/>
        <v>-</v>
      </c>
      <c r="AR135" s="22" t="str">
        <f t="shared" si="38"/>
        <v>-</v>
      </c>
      <c r="AS135" s="51" t="str">
        <f t="shared" si="39"/>
        <v>-</v>
      </c>
      <c r="AT135" s="22" t="str">
        <f t="shared" si="40"/>
        <v>-</v>
      </c>
      <c r="AU135" s="51" t="str">
        <f t="shared" si="41"/>
        <v>-</v>
      </c>
      <c r="AV135" s="22" t="str">
        <f t="shared" si="42"/>
        <v>-</v>
      </c>
      <c r="AW135" s="51" t="str">
        <f t="shared" si="43"/>
        <v>-</v>
      </c>
      <c r="AX135" s="22" t="str">
        <f t="shared" si="44"/>
        <v>-</v>
      </c>
    </row>
    <row r="136" spans="1:50" ht="15" customHeight="1">
      <c r="A136" s="17">
        <v>1</v>
      </c>
      <c r="B136" s="46" t="e">
        <f>VLOOKUP($AY136,INFO!$A$2:$D$151,3,0)</f>
        <v>#N/A</v>
      </c>
      <c r="C136" s="47" t="e">
        <f>VLOOKUP($AY136,INFO!$A$2:$B$151,2,0)</f>
        <v>#N/A</v>
      </c>
      <c r="D136" s="17" t="e">
        <f>VLOOKUP($AY136,INFO!$A$2:$E$151,5,0)</f>
        <v>#N/A</v>
      </c>
      <c r="E136" s="48">
        <f t="shared" si="0"/>
        <v>0</v>
      </c>
      <c r="F136" s="49">
        <f t="shared" si="1"/>
        <v>0</v>
      </c>
      <c r="G136" s="49"/>
      <c r="H136" s="50" t="str">
        <f t="shared" si="2"/>
        <v>-</v>
      </c>
      <c r="I136" s="51" t="str">
        <f t="shared" si="3"/>
        <v>-</v>
      </c>
      <c r="J136" s="22" t="str">
        <f t="shared" si="4"/>
        <v>-</v>
      </c>
      <c r="K136" s="51" t="str">
        <f t="shared" si="5"/>
        <v>-</v>
      </c>
      <c r="L136" s="22" t="str">
        <f t="shared" si="6"/>
        <v>-</v>
      </c>
      <c r="M136" s="51" t="str">
        <f t="shared" si="7"/>
        <v>-</v>
      </c>
      <c r="N136" s="22" t="str">
        <f t="shared" si="8"/>
        <v>-</v>
      </c>
      <c r="O136" s="51" t="str">
        <f t="shared" si="9"/>
        <v>-</v>
      </c>
      <c r="P136" s="22" t="str">
        <f t="shared" si="10"/>
        <v>-</v>
      </c>
      <c r="Q136" s="51" t="str">
        <f t="shared" si="11"/>
        <v>-</v>
      </c>
      <c r="R136" s="22" t="str">
        <f t="shared" si="12"/>
        <v>-</v>
      </c>
      <c r="S136" s="51" t="str">
        <f t="shared" si="13"/>
        <v>-</v>
      </c>
      <c r="T136" s="22" t="str">
        <f t="shared" si="14"/>
        <v>-</v>
      </c>
      <c r="U136" s="51" t="str">
        <f t="shared" si="15"/>
        <v>-</v>
      </c>
      <c r="V136" s="22" t="str">
        <f t="shared" si="16"/>
        <v>-</v>
      </c>
      <c r="W136" s="51" t="str">
        <f t="shared" si="17"/>
        <v>-</v>
      </c>
      <c r="X136" s="22" t="str">
        <f t="shared" si="18"/>
        <v>-</v>
      </c>
      <c r="Y136" s="51" t="str">
        <f t="shared" si="19"/>
        <v>-</v>
      </c>
      <c r="Z136" s="22" t="str">
        <f t="shared" si="20"/>
        <v>-</v>
      </c>
      <c r="AA136" s="51" t="str">
        <f t="shared" si="21"/>
        <v>-</v>
      </c>
      <c r="AB136" s="22" t="str">
        <f t="shared" si="22"/>
        <v>-</v>
      </c>
      <c r="AC136" s="51" t="str">
        <f t="shared" si="23"/>
        <v>-</v>
      </c>
      <c r="AD136" s="22" t="str">
        <f t="shared" si="24"/>
        <v>-</v>
      </c>
      <c r="AE136" s="51" t="str">
        <f t="shared" si="25"/>
        <v>-</v>
      </c>
      <c r="AF136" s="22" t="str">
        <f t="shared" si="26"/>
        <v>-</v>
      </c>
      <c r="AG136" s="51" t="str">
        <f t="shared" si="27"/>
        <v>-</v>
      </c>
      <c r="AH136" s="22" t="str">
        <f t="shared" si="28"/>
        <v>-</v>
      </c>
      <c r="AI136" s="51" t="str">
        <f t="shared" si="29"/>
        <v>-</v>
      </c>
      <c r="AJ136" s="22" t="str">
        <f t="shared" si="30"/>
        <v>-</v>
      </c>
      <c r="AK136" s="51" t="str">
        <f t="shared" si="31"/>
        <v>-</v>
      </c>
      <c r="AL136" s="22" t="str">
        <f t="shared" si="32"/>
        <v>-</v>
      </c>
      <c r="AM136" s="51" t="str">
        <f t="shared" si="33"/>
        <v>-</v>
      </c>
      <c r="AN136" s="22" t="str">
        <f t="shared" si="34"/>
        <v>-</v>
      </c>
      <c r="AO136" s="51" t="str">
        <f t="shared" si="35"/>
        <v>-</v>
      </c>
      <c r="AP136" s="22" t="str">
        <f t="shared" si="36"/>
        <v>-</v>
      </c>
      <c r="AQ136" s="51" t="str">
        <f t="shared" si="37"/>
        <v>-</v>
      </c>
      <c r="AR136" s="22" t="str">
        <f t="shared" si="38"/>
        <v>-</v>
      </c>
      <c r="AS136" s="51" t="str">
        <f t="shared" si="39"/>
        <v>-</v>
      </c>
      <c r="AT136" s="22" t="str">
        <f t="shared" si="40"/>
        <v>-</v>
      </c>
      <c r="AU136" s="51" t="str">
        <f t="shared" si="41"/>
        <v>-</v>
      </c>
      <c r="AV136" s="22" t="str">
        <f t="shared" si="42"/>
        <v>-</v>
      </c>
      <c r="AW136" s="51" t="str">
        <f t="shared" si="43"/>
        <v>-</v>
      </c>
      <c r="AX136" s="22" t="str">
        <f t="shared" si="44"/>
        <v>-</v>
      </c>
    </row>
    <row r="137" spans="1:50" ht="15" customHeight="1">
      <c r="A137" s="17">
        <v>1</v>
      </c>
      <c r="B137" s="46" t="e">
        <f>VLOOKUP($AY137,INFO!$A$2:$D$151,3,0)</f>
        <v>#N/A</v>
      </c>
      <c r="C137" s="47" t="e">
        <f>VLOOKUP($AY137,INFO!$A$2:$B$151,2,0)</f>
        <v>#N/A</v>
      </c>
      <c r="D137" s="17" t="e">
        <f>VLOOKUP($AY137,INFO!$A$2:$E$151,5,0)</f>
        <v>#N/A</v>
      </c>
      <c r="E137" s="48">
        <f t="shared" si="0"/>
        <v>0</v>
      </c>
      <c r="F137" s="49">
        <f t="shared" si="1"/>
        <v>0</v>
      </c>
      <c r="G137" s="49"/>
      <c r="H137" s="50" t="str">
        <f t="shared" si="2"/>
        <v>-</v>
      </c>
      <c r="I137" s="51" t="str">
        <f t="shared" si="3"/>
        <v>-</v>
      </c>
      <c r="J137" s="22" t="str">
        <f t="shared" si="4"/>
        <v>-</v>
      </c>
      <c r="K137" s="51" t="str">
        <f t="shared" si="5"/>
        <v>-</v>
      </c>
      <c r="L137" s="22" t="str">
        <f t="shared" si="6"/>
        <v>-</v>
      </c>
      <c r="M137" s="51" t="str">
        <f t="shared" si="7"/>
        <v>-</v>
      </c>
      <c r="N137" s="22" t="str">
        <f t="shared" si="8"/>
        <v>-</v>
      </c>
      <c r="O137" s="51" t="str">
        <f t="shared" si="9"/>
        <v>-</v>
      </c>
      <c r="P137" s="22" t="str">
        <f t="shared" si="10"/>
        <v>-</v>
      </c>
      <c r="Q137" s="51" t="str">
        <f t="shared" si="11"/>
        <v>-</v>
      </c>
      <c r="R137" s="22" t="str">
        <f t="shared" si="12"/>
        <v>-</v>
      </c>
      <c r="S137" s="51" t="str">
        <f t="shared" si="13"/>
        <v>-</v>
      </c>
      <c r="T137" s="22" t="str">
        <f t="shared" si="14"/>
        <v>-</v>
      </c>
      <c r="U137" s="51" t="str">
        <f t="shared" si="15"/>
        <v>-</v>
      </c>
      <c r="V137" s="22" t="str">
        <f t="shared" si="16"/>
        <v>-</v>
      </c>
      <c r="W137" s="51" t="str">
        <f t="shared" si="17"/>
        <v>-</v>
      </c>
      <c r="X137" s="22" t="str">
        <f t="shared" si="18"/>
        <v>-</v>
      </c>
      <c r="Y137" s="51" t="str">
        <f t="shared" si="19"/>
        <v>-</v>
      </c>
      <c r="Z137" s="22" t="str">
        <f t="shared" si="20"/>
        <v>-</v>
      </c>
      <c r="AA137" s="51" t="str">
        <f t="shared" si="21"/>
        <v>-</v>
      </c>
      <c r="AB137" s="22" t="str">
        <f t="shared" si="22"/>
        <v>-</v>
      </c>
      <c r="AC137" s="51" t="str">
        <f t="shared" si="23"/>
        <v>-</v>
      </c>
      <c r="AD137" s="22" t="str">
        <f t="shared" si="24"/>
        <v>-</v>
      </c>
      <c r="AE137" s="51" t="str">
        <f t="shared" si="25"/>
        <v>-</v>
      </c>
      <c r="AF137" s="22" t="str">
        <f t="shared" si="26"/>
        <v>-</v>
      </c>
      <c r="AG137" s="51" t="str">
        <f t="shared" si="27"/>
        <v>-</v>
      </c>
      <c r="AH137" s="22" t="str">
        <f t="shared" si="28"/>
        <v>-</v>
      </c>
      <c r="AI137" s="51" t="str">
        <f t="shared" si="29"/>
        <v>-</v>
      </c>
      <c r="AJ137" s="22" t="str">
        <f t="shared" si="30"/>
        <v>-</v>
      </c>
      <c r="AK137" s="51" t="str">
        <f t="shared" si="31"/>
        <v>-</v>
      </c>
      <c r="AL137" s="22" t="str">
        <f t="shared" si="32"/>
        <v>-</v>
      </c>
      <c r="AM137" s="51" t="str">
        <f t="shared" si="33"/>
        <v>-</v>
      </c>
      <c r="AN137" s="22" t="str">
        <f t="shared" si="34"/>
        <v>-</v>
      </c>
      <c r="AO137" s="51" t="str">
        <f t="shared" si="35"/>
        <v>-</v>
      </c>
      <c r="AP137" s="22" t="str">
        <f t="shared" si="36"/>
        <v>-</v>
      </c>
      <c r="AQ137" s="51" t="str">
        <f t="shared" si="37"/>
        <v>-</v>
      </c>
      <c r="AR137" s="22" t="str">
        <f t="shared" si="38"/>
        <v>-</v>
      </c>
      <c r="AS137" s="51" t="str">
        <f t="shared" si="39"/>
        <v>-</v>
      </c>
      <c r="AT137" s="22" t="str">
        <f t="shared" si="40"/>
        <v>-</v>
      </c>
      <c r="AU137" s="51" t="str">
        <f t="shared" si="41"/>
        <v>-</v>
      </c>
      <c r="AV137" s="22" t="str">
        <f t="shared" si="42"/>
        <v>-</v>
      </c>
      <c r="AW137" s="51" t="str">
        <f t="shared" si="43"/>
        <v>-</v>
      </c>
      <c r="AX137" s="22" t="str">
        <f t="shared" si="44"/>
        <v>-</v>
      </c>
    </row>
    <row r="138" spans="1:50" ht="15" customHeight="1">
      <c r="A138" s="17">
        <v>1</v>
      </c>
      <c r="B138" s="46" t="e">
        <f>VLOOKUP($AY138,INFO!$A$2:$D$151,3,0)</f>
        <v>#N/A</v>
      </c>
      <c r="C138" s="47" t="e">
        <f>VLOOKUP($AY138,INFO!$A$2:$B$151,2,0)</f>
        <v>#N/A</v>
      </c>
      <c r="D138" s="17" t="e">
        <f>VLOOKUP($AY138,INFO!$A$2:$E$151,5,0)</f>
        <v>#N/A</v>
      </c>
      <c r="E138" s="48">
        <f t="shared" si="0"/>
        <v>0</v>
      </c>
      <c r="F138" s="49">
        <f t="shared" si="1"/>
        <v>0</v>
      </c>
      <c r="G138" s="49"/>
      <c r="H138" s="50" t="str">
        <f t="shared" si="2"/>
        <v>-</v>
      </c>
      <c r="I138" s="51" t="str">
        <f t="shared" si="3"/>
        <v>-</v>
      </c>
      <c r="J138" s="22" t="str">
        <f t="shared" si="4"/>
        <v>-</v>
      </c>
      <c r="K138" s="51" t="str">
        <f t="shared" si="5"/>
        <v>-</v>
      </c>
      <c r="L138" s="22" t="str">
        <f t="shared" si="6"/>
        <v>-</v>
      </c>
      <c r="M138" s="51" t="str">
        <f t="shared" si="7"/>
        <v>-</v>
      </c>
      <c r="N138" s="22" t="str">
        <f t="shared" si="8"/>
        <v>-</v>
      </c>
      <c r="O138" s="51" t="str">
        <f t="shared" si="9"/>
        <v>-</v>
      </c>
      <c r="P138" s="22" t="str">
        <f t="shared" si="10"/>
        <v>-</v>
      </c>
      <c r="Q138" s="51" t="str">
        <f t="shared" si="11"/>
        <v>-</v>
      </c>
      <c r="R138" s="22" t="str">
        <f t="shared" si="12"/>
        <v>-</v>
      </c>
      <c r="S138" s="51" t="str">
        <f t="shared" si="13"/>
        <v>-</v>
      </c>
      <c r="T138" s="22" t="str">
        <f t="shared" si="14"/>
        <v>-</v>
      </c>
      <c r="U138" s="51" t="str">
        <f t="shared" si="15"/>
        <v>-</v>
      </c>
      <c r="V138" s="22" t="str">
        <f t="shared" si="16"/>
        <v>-</v>
      </c>
      <c r="W138" s="51" t="str">
        <f t="shared" si="17"/>
        <v>-</v>
      </c>
      <c r="X138" s="22" t="str">
        <f t="shared" si="18"/>
        <v>-</v>
      </c>
      <c r="Y138" s="51" t="str">
        <f t="shared" si="19"/>
        <v>-</v>
      </c>
      <c r="Z138" s="22" t="str">
        <f t="shared" si="20"/>
        <v>-</v>
      </c>
      <c r="AA138" s="51" t="str">
        <f t="shared" si="21"/>
        <v>-</v>
      </c>
      <c r="AB138" s="22" t="str">
        <f t="shared" si="22"/>
        <v>-</v>
      </c>
      <c r="AC138" s="51" t="str">
        <f t="shared" si="23"/>
        <v>-</v>
      </c>
      <c r="AD138" s="22" t="str">
        <f t="shared" si="24"/>
        <v>-</v>
      </c>
      <c r="AE138" s="51" t="str">
        <f t="shared" si="25"/>
        <v>-</v>
      </c>
      <c r="AF138" s="22" t="str">
        <f t="shared" si="26"/>
        <v>-</v>
      </c>
      <c r="AG138" s="51" t="str">
        <f t="shared" si="27"/>
        <v>-</v>
      </c>
      <c r="AH138" s="22" t="str">
        <f t="shared" si="28"/>
        <v>-</v>
      </c>
      <c r="AI138" s="51" t="str">
        <f t="shared" si="29"/>
        <v>-</v>
      </c>
      <c r="AJ138" s="22" t="str">
        <f t="shared" si="30"/>
        <v>-</v>
      </c>
      <c r="AK138" s="51" t="str">
        <f t="shared" si="31"/>
        <v>-</v>
      </c>
      <c r="AL138" s="22" t="str">
        <f t="shared" si="32"/>
        <v>-</v>
      </c>
      <c r="AM138" s="51" t="str">
        <f t="shared" si="33"/>
        <v>-</v>
      </c>
      <c r="AN138" s="22" t="str">
        <f t="shared" si="34"/>
        <v>-</v>
      </c>
      <c r="AO138" s="51" t="str">
        <f t="shared" si="35"/>
        <v>-</v>
      </c>
      <c r="AP138" s="22" t="str">
        <f t="shared" si="36"/>
        <v>-</v>
      </c>
      <c r="AQ138" s="51" t="str">
        <f t="shared" si="37"/>
        <v>-</v>
      </c>
      <c r="AR138" s="22" t="str">
        <f t="shared" si="38"/>
        <v>-</v>
      </c>
      <c r="AS138" s="51" t="str">
        <f t="shared" si="39"/>
        <v>-</v>
      </c>
      <c r="AT138" s="22" t="str">
        <f t="shared" si="40"/>
        <v>-</v>
      </c>
      <c r="AU138" s="51" t="str">
        <f t="shared" si="41"/>
        <v>-</v>
      </c>
      <c r="AV138" s="22" t="str">
        <f t="shared" si="42"/>
        <v>-</v>
      </c>
      <c r="AW138" s="51" t="str">
        <f t="shared" si="43"/>
        <v>-</v>
      </c>
      <c r="AX138" s="22" t="str">
        <f t="shared" si="44"/>
        <v>-</v>
      </c>
    </row>
    <row r="139" spans="1:50" ht="15" customHeight="1">
      <c r="A139" s="17">
        <v>1</v>
      </c>
      <c r="B139" s="46" t="e">
        <f>VLOOKUP($AY139,INFO!$A$2:$D$151,3,0)</f>
        <v>#N/A</v>
      </c>
      <c r="C139" s="47" t="e">
        <f>VLOOKUP($AY139,INFO!$A$2:$B$151,2,0)</f>
        <v>#N/A</v>
      </c>
      <c r="D139" s="17" t="e">
        <f>VLOOKUP($AY139,INFO!$A$2:$E$151,5,0)</f>
        <v>#N/A</v>
      </c>
      <c r="E139" s="48">
        <f t="shared" si="0"/>
        <v>0</v>
      </c>
      <c r="F139" s="49">
        <f t="shared" si="1"/>
        <v>0</v>
      </c>
      <c r="G139" s="49"/>
      <c r="H139" s="50" t="str">
        <f t="shared" si="2"/>
        <v>-</v>
      </c>
      <c r="I139" s="51" t="str">
        <f t="shared" si="3"/>
        <v>-</v>
      </c>
      <c r="J139" s="22" t="str">
        <f t="shared" si="4"/>
        <v>-</v>
      </c>
      <c r="K139" s="51" t="str">
        <f t="shared" si="5"/>
        <v>-</v>
      </c>
      <c r="L139" s="22" t="str">
        <f t="shared" si="6"/>
        <v>-</v>
      </c>
      <c r="M139" s="51" t="str">
        <f t="shared" si="7"/>
        <v>-</v>
      </c>
      <c r="N139" s="22" t="str">
        <f t="shared" si="8"/>
        <v>-</v>
      </c>
      <c r="O139" s="51" t="str">
        <f t="shared" si="9"/>
        <v>-</v>
      </c>
      <c r="P139" s="22" t="str">
        <f t="shared" si="10"/>
        <v>-</v>
      </c>
      <c r="Q139" s="51" t="str">
        <f t="shared" si="11"/>
        <v>-</v>
      </c>
      <c r="R139" s="22" t="str">
        <f t="shared" si="12"/>
        <v>-</v>
      </c>
      <c r="S139" s="51" t="str">
        <f t="shared" si="13"/>
        <v>-</v>
      </c>
      <c r="T139" s="22" t="str">
        <f t="shared" si="14"/>
        <v>-</v>
      </c>
      <c r="U139" s="51" t="str">
        <f t="shared" si="15"/>
        <v>-</v>
      </c>
      <c r="V139" s="22" t="str">
        <f t="shared" si="16"/>
        <v>-</v>
      </c>
      <c r="W139" s="51" t="str">
        <f t="shared" si="17"/>
        <v>-</v>
      </c>
      <c r="X139" s="22" t="str">
        <f t="shared" si="18"/>
        <v>-</v>
      </c>
      <c r="Y139" s="51" t="str">
        <f t="shared" si="19"/>
        <v>-</v>
      </c>
      <c r="Z139" s="22" t="str">
        <f t="shared" si="20"/>
        <v>-</v>
      </c>
      <c r="AA139" s="51" t="str">
        <f t="shared" si="21"/>
        <v>-</v>
      </c>
      <c r="AB139" s="22" t="str">
        <f t="shared" si="22"/>
        <v>-</v>
      </c>
      <c r="AC139" s="51" t="str">
        <f t="shared" si="23"/>
        <v>-</v>
      </c>
      <c r="AD139" s="22" t="str">
        <f t="shared" si="24"/>
        <v>-</v>
      </c>
      <c r="AE139" s="51" t="str">
        <f t="shared" si="25"/>
        <v>-</v>
      </c>
      <c r="AF139" s="22" t="str">
        <f t="shared" si="26"/>
        <v>-</v>
      </c>
      <c r="AG139" s="51" t="str">
        <f t="shared" si="27"/>
        <v>-</v>
      </c>
      <c r="AH139" s="22" t="str">
        <f t="shared" si="28"/>
        <v>-</v>
      </c>
      <c r="AI139" s="51" t="str">
        <f t="shared" si="29"/>
        <v>-</v>
      </c>
      <c r="AJ139" s="22" t="str">
        <f t="shared" si="30"/>
        <v>-</v>
      </c>
      <c r="AK139" s="51" t="str">
        <f t="shared" si="31"/>
        <v>-</v>
      </c>
      <c r="AL139" s="22" t="str">
        <f t="shared" si="32"/>
        <v>-</v>
      </c>
      <c r="AM139" s="51" t="str">
        <f t="shared" si="33"/>
        <v>-</v>
      </c>
      <c r="AN139" s="22" t="str">
        <f t="shared" si="34"/>
        <v>-</v>
      </c>
      <c r="AO139" s="51" t="str">
        <f t="shared" si="35"/>
        <v>-</v>
      </c>
      <c r="AP139" s="22" t="str">
        <f t="shared" si="36"/>
        <v>-</v>
      </c>
      <c r="AQ139" s="51" t="str">
        <f t="shared" si="37"/>
        <v>-</v>
      </c>
      <c r="AR139" s="22" t="str">
        <f t="shared" si="38"/>
        <v>-</v>
      </c>
      <c r="AS139" s="51" t="str">
        <f t="shared" si="39"/>
        <v>-</v>
      </c>
      <c r="AT139" s="22" t="str">
        <f t="shared" si="40"/>
        <v>-</v>
      </c>
      <c r="AU139" s="51" t="str">
        <f t="shared" si="41"/>
        <v>-</v>
      </c>
      <c r="AV139" s="22" t="str">
        <f t="shared" si="42"/>
        <v>-</v>
      </c>
      <c r="AW139" s="51" t="str">
        <f t="shared" si="43"/>
        <v>-</v>
      </c>
      <c r="AX139" s="22" t="str">
        <f t="shared" si="44"/>
        <v>-</v>
      </c>
    </row>
    <row r="140" spans="1:50" ht="15" customHeight="1">
      <c r="A140" s="17">
        <v>1</v>
      </c>
      <c r="B140" s="46" t="e">
        <f>VLOOKUP($AY140,INFO!$A$2:$D$151,3,0)</f>
        <v>#N/A</v>
      </c>
      <c r="C140" s="47" t="e">
        <f>VLOOKUP($AY140,INFO!$A$2:$B$151,2,0)</f>
        <v>#N/A</v>
      </c>
      <c r="D140" s="17" t="e">
        <f>VLOOKUP($AY140,INFO!$A$2:$E$151,5,0)</f>
        <v>#N/A</v>
      </c>
      <c r="E140" s="48">
        <f t="shared" si="0"/>
        <v>0</v>
      </c>
      <c r="F140" s="49">
        <f t="shared" si="1"/>
        <v>0</v>
      </c>
      <c r="G140" s="49"/>
      <c r="H140" s="50" t="str">
        <f t="shared" si="2"/>
        <v>-</v>
      </c>
      <c r="I140" s="51" t="str">
        <f t="shared" si="3"/>
        <v>-</v>
      </c>
      <c r="J140" s="22" t="str">
        <f t="shared" si="4"/>
        <v>-</v>
      </c>
      <c r="K140" s="51" t="str">
        <f t="shared" si="5"/>
        <v>-</v>
      </c>
      <c r="L140" s="22" t="str">
        <f t="shared" si="6"/>
        <v>-</v>
      </c>
      <c r="M140" s="51" t="str">
        <f t="shared" si="7"/>
        <v>-</v>
      </c>
      <c r="N140" s="22" t="str">
        <f t="shared" si="8"/>
        <v>-</v>
      </c>
      <c r="O140" s="51" t="str">
        <f t="shared" si="9"/>
        <v>-</v>
      </c>
      <c r="P140" s="22" t="str">
        <f t="shared" si="10"/>
        <v>-</v>
      </c>
      <c r="Q140" s="51" t="str">
        <f t="shared" si="11"/>
        <v>-</v>
      </c>
      <c r="R140" s="22" t="str">
        <f t="shared" si="12"/>
        <v>-</v>
      </c>
      <c r="S140" s="51" t="str">
        <f t="shared" si="13"/>
        <v>-</v>
      </c>
      <c r="T140" s="22" t="str">
        <f t="shared" si="14"/>
        <v>-</v>
      </c>
      <c r="U140" s="51" t="str">
        <f t="shared" si="15"/>
        <v>-</v>
      </c>
      <c r="V140" s="22" t="str">
        <f t="shared" si="16"/>
        <v>-</v>
      </c>
      <c r="W140" s="51" t="str">
        <f t="shared" si="17"/>
        <v>-</v>
      </c>
      <c r="X140" s="22" t="str">
        <f t="shared" si="18"/>
        <v>-</v>
      </c>
      <c r="Y140" s="51" t="str">
        <f t="shared" si="19"/>
        <v>-</v>
      </c>
      <c r="Z140" s="22" t="str">
        <f t="shared" si="20"/>
        <v>-</v>
      </c>
      <c r="AA140" s="51" t="str">
        <f t="shared" si="21"/>
        <v>-</v>
      </c>
      <c r="AB140" s="22" t="str">
        <f t="shared" si="22"/>
        <v>-</v>
      </c>
      <c r="AC140" s="51" t="str">
        <f t="shared" si="23"/>
        <v>-</v>
      </c>
      <c r="AD140" s="22" t="str">
        <f t="shared" si="24"/>
        <v>-</v>
      </c>
      <c r="AE140" s="51" t="str">
        <f t="shared" si="25"/>
        <v>-</v>
      </c>
      <c r="AF140" s="22" t="str">
        <f t="shared" si="26"/>
        <v>-</v>
      </c>
      <c r="AG140" s="51" t="str">
        <f t="shared" si="27"/>
        <v>-</v>
      </c>
      <c r="AH140" s="22" t="str">
        <f t="shared" si="28"/>
        <v>-</v>
      </c>
      <c r="AI140" s="51" t="str">
        <f t="shared" si="29"/>
        <v>-</v>
      </c>
      <c r="AJ140" s="22" t="str">
        <f t="shared" si="30"/>
        <v>-</v>
      </c>
      <c r="AK140" s="51" t="str">
        <f t="shared" si="31"/>
        <v>-</v>
      </c>
      <c r="AL140" s="22" t="str">
        <f t="shared" si="32"/>
        <v>-</v>
      </c>
      <c r="AM140" s="51" t="str">
        <f t="shared" si="33"/>
        <v>-</v>
      </c>
      <c r="AN140" s="22" t="str">
        <f t="shared" si="34"/>
        <v>-</v>
      </c>
      <c r="AO140" s="51" t="str">
        <f t="shared" si="35"/>
        <v>-</v>
      </c>
      <c r="AP140" s="22" t="str">
        <f t="shared" si="36"/>
        <v>-</v>
      </c>
      <c r="AQ140" s="51" t="str">
        <f t="shared" si="37"/>
        <v>-</v>
      </c>
      <c r="AR140" s="22" t="str">
        <f t="shared" si="38"/>
        <v>-</v>
      </c>
      <c r="AS140" s="51" t="str">
        <f t="shared" si="39"/>
        <v>-</v>
      </c>
      <c r="AT140" s="22" t="str">
        <f t="shared" si="40"/>
        <v>-</v>
      </c>
      <c r="AU140" s="51" t="str">
        <f t="shared" si="41"/>
        <v>-</v>
      </c>
      <c r="AV140" s="22" t="str">
        <f t="shared" si="42"/>
        <v>-</v>
      </c>
      <c r="AW140" s="51" t="str">
        <f t="shared" si="43"/>
        <v>-</v>
      </c>
      <c r="AX140" s="22" t="str">
        <f t="shared" si="44"/>
        <v>-</v>
      </c>
    </row>
    <row r="141" spans="1:50" ht="15" customHeight="1">
      <c r="A141" s="17">
        <v>1</v>
      </c>
      <c r="B141" s="46" t="e">
        <f>VLOOKUP($AY141,INFO!$A$2:$D$151,3,0)</f>
        <v>#N/A</v>
      </c>
      <c r="C141" s="47" t="e">
        <f>VLOOKUP($AY141,INFO!$A$2:$B$151,2,0)</f>
        <v>#N/A</v>
      </c>
      <c r="D141" s="17" t="e">
        <f>VLOOKUP($AY141,INFO!$A$2:$E$151,5,0)</f>
        <v>#N/A</v>
      </c>
      <c r="E141" s="48">
        <f t="shared" si="0"/>
        <v>0</v>
      </c>
      <c r="F141" s="49">
        <f t="shared" si="1"/>
        <v>0</v>
      </c>
      <c r="G141" s="49"/>
      <c r="H141" s="50" t="str">
        <f t="shared" si="2"/>
        <v>-</v>
      </c>
      <c r="I141" s="51" t="str">
        <f t="shared" si="3"/>
        <v>-</v>
      </c>
      <c r="J141" s="22" t="str">
        <f t="shared" si="4"/>
        <v>-</v>
      </c>
      <c r="K141" s="51" t="str">
        <f t="shared" si="5"/>
        <v>-</v>
      </c>
      <c r="L141" s="22" t="str">
        <f t="shared" si="6"/>
        <v>-</v>
      </c>
      <c r="M141" s="51" t="str">
        <f t="shared" si="7"/>
        <v>-</v>
      </c>
      <c r="N141" s="22" t="str">
        <f t="shared" si="8"/>
        <v>-</v>
      </c>
      <c r="O141" s="51" t="str">
        <f t="shared" si="9"/>
        <v>-</v>
      </c>
      <c r="P141" s="22" t="str">
        <f t="shared" si="10"/>
        <v>-</v>
      </c>
      <c r="Q141" s="51" t="str">
        <f t="shared" si="11"/>
        <v>-</v>
      </c>
      <c r="R141" s="22" t="str">
        <f t="shared" si="12"/>
        <v>-</v>
      </c>
      <c r="S141" s="51" t="str">
        <f t="shared" si="13"/>
        <v>-</v>
      </c>
      <c r="T141" s="22" t="str">
        <f t="shared" si="14"/>
        <v>-</v>
      </c>
      <c r="U141" s="51" t="str">
        <f t="shared" si="15"/>
        <v>-</v>
      </c>
      <c r="V141" s="22" t="str">
        <f t="shared" si="16"/>
        <v>-</v>
      </c>
      <c r="W141" s="51" t="str">
        <f t="shared" si="17"/>
        <v>-</v>
      </c>
      <c r="X141" s="22" t="str">
        <f t="shared" si="18"/>
        <v>-</v>
      </c>
      <c r="Y141" s="51" t="str">
        <f t="shared" si="19"/>
        <v>-</v>
      </c>
      <c r="Z141" s="22" t="str">
        <f t="shared" si="20"/>
        <v>-</v>
      </c>
      <c r="AA141" s="51" t="str">
        <f t="shared" si="21"/>
        <v>-</v>
      </c>
      <c r="AB141" s="22" t="str">
        <f t="shared" si="22"/>
        <v>-</v>
      </c>
      <c r="AC141" s="51" t="str">
        <f t="shared" si="23"/>
        <v>-</v>
      </c>
      <c r="AD141" s="22" t="str">
        <f t="shared" si="24"/>
        <v>-</v>
      </c>
      <c r="AE141" s="51" t="str">
        <f t="shared" si="25"/>
        <v>-</v>
      </c>
      <c r="AF141" s="22" t="str">
        <f t="shared" si="26"/>
        <v>-</v>
      </c>
      <c r="AG141" s="51" t="str">
        <f t="shared" si="27"/>
        <v>-</v>
      </c>
      <c r="AH141" s="22" t="str">
        <f t="shared" si="28"/>
        <v>-</v>
      </c>
      <c r="AI141" s="51" t="str">
        <f t="shared" si="29"/>
        <v>-</v>
      </c>
      <c r="AJ141" s="22" t="str">
        <f t="shared" si="30"/>
        <v>-</v>
      </c>
      <c r="AK141" s="51" t="str">
        <f t="shared" si="31"/>
        <v>-</v>
      </c>
      <c r="AL141" s="22" t="str">
        <f t="shared" si="32"/>
        <v>-</v>
      </c>
      <c r="AM141" s="51" t="str">
        <f t="shared" si="33"/>
        <v>-</v>
      </c>
      <c r="AN141" s="22" t="str">
        <f t="shared" si="34"/>
        <v>-</v>
      </c>
      <c r="AO141" s="51" t="str">
        <f t="shared" si="35"/>
        <v>-</v>
      </c>
      <c r="AP141" s="22" t="str">
        <f t="shared" si="36"/>
        <v>-</v>
      </c>
      <c r="AQ141" s="51" t="str">
        <f t="shared" si="37"/>
        <v>-</v>
      </c>
      <c r="AR141" s="22" t="str">
        <f t="shared" si="38"/>
        <v>-</v>
      </c>
      <c r="AS141" s="51" t="str">
        <f t="shared" si="39"/>
        <v>-</v>
      </c>
      <c r="AT141" s="22" t="str">
        <f t="shared" si="40"/>
        <v>-</v>
      </c>
      <c r="AU141" s="51" t="str">
        <f t="shared" si="41"/>
        <v>-</v>
      </c>
      <c r="AV141" s="22" t="str">
        <f t="shared" si="42"/>
        <v>-</v>
      </c>
      <c r="AW141" s="51" t="str">
        <f t="shared" si="43"/>
        <v>-</v>
      </c>
      <c r="AX141" s="22" t="str">
        <f t="shared" si="44"/>
        <v>-</v>
      </c>
    </row>
    <row r="142" spans="1:50" ht="15" customHeight="1">
      <c r="A142" s="17">
        <v>1</v>
      </c>
      <c r="B142" s="46" t="e">
        <f>VLOOKUP($AY142,INFO!$A$2:$D$151,3,0)</f>
        <v>#N/A</v>
      </c>
      <c r="C142" s="47" t="e">
        <f>VLOOKUP($AY142,INFO!$A$2:$B$151,2,0)</f>
        <v>#N/A</v>
      </c>
      <c r="D142" s="17" t="e">
        <f>VLOOKUP($AY142,INFO!$A$2:$E$151,5,0)</f>
        <v>#N/A</v>
      </c>
      <c r="E142" s="48">
        <f t="shared" si="0"/>
        <v>0</v>
      </c>
      <c r="F142" s="49">
        <f t="shared" si="1"/>
        <v>0</v>
      </c>
      <c r="G142" s="49"/>
      <c r="H142" s="50" t="str">
        <f t="shared" si="2"/>
        <v>-</v>
      </c>
      <c r="I142" s="51" t="str">
        <f t="shared" si="3"/>
        <v>-</v>
      </c>
      <c r="J142" s="22" t="str">
        <f t="shared" si="4"/>
        <v>-</v>
      </c>
      <c r="K142" s="51" t="str">
        <f t="shared" si="5"/>
        <v>-</v>
      </c>
      <c r="L142" s="22" t="str">
        <f t="shared" si="6"/>
        <v>-</v>
      </c>
      <c r="M142" s="51" t="str">
        <f t="shared" si="7"/>
        <v>-</v>
      </c>
      <c r="N142" s="22" t="str">
        <f t="shared" si="8"/>
        <v>-</v>
      </c>
      <c r="O142" s="51" t="str">
        <f t="shared" si="9"/>
        <v>-</v>
      </c>
      <c r="P142" s="22" t="str">
        <f t="shared" si="10"/>
        <v>-</v>
      </c>
      <c r="Q142" s="51" t="str">
        <f t="shared" si="11"/>
        <v>-</v>
      </c>
      <c r="R142" s="22" t="str">
        <f t="shared" si="12"/>
        <v>-</v>
      </c>
      <c r="S142" s="51" t="str">
        <f t="shared" si="13"/>
        <v>-</v>
      </c>
      <c r="T142" s="22" t="str">
        <f t="shared" si="14"/>
        <v>-</v>
      </c>
      <c r="U142" s="51" t="str">
        <f t="shared" si="15"/>
        <v>-</v>
      </c>
      <c r="V142" s="22" t="str">
        <f t="shared" si="16"/>
        <v>-</v>
      </c>
      <c r="W142" s="51" t="str">
        <f t="shared" si="17"/>
        <v>-</v>
      </c>
      <c r="X142" s="22" t="str">
        <f t="shared" si="18"/>
        <v>-</v>
      </c>
      <c r="Y142" s="51" t="str">
        <f t="shared" si="19"/>
        <v>-</v>
      </c>
      <c r="Z142" s="22" t="str">
        <f t="shared" si="20"/>
        <v>-</v>
      </c>
      <c r="AA142" s="51" t="str">
        <f t="shared" si="21"/>
        <v>-</v>
      </c>
      <c r="AB142" s="22" t="str">
        <f t="shared" si="22"/>
        <v>-</v>
      </c>
      <c r="AC142" s="51" t="str">
        <f t="shared" si="23"/>
        <v>-</v>
      </c>
      <c r="AD142" s="22" t="str">
        <f t="shared" si="24"/>
        <v>-</v>
      </c>
      <c r="AE142" s="51" t="str">
        <f t="shared" si="25"/>
        <v>-</v>
      </c>
      <c r="AF142" s="22" t="str">
        <f t="shared" si="26"/>
        <v>-</v>
      </c>
      <c r="AG142" s="51" t="str">
        <f t="shared" si="27"/>
        <v>-</v>
      </c>
      <c r="AH142" s="22" t="str">
        <f t="shared" si="28"/>
        <v>-</v>
      </c>
      <c r="AI142" s="51" t="str">
        <f t="shared" si="29"/>
        <v>-</v>
      </c>
      <c r="AJ142" s="22" t="str">
        <f t="shared" si="30"/>
        <v>-</v>
      </c>
      <c r="AK142" s="51" t="str">
        <f t="shared" si="31"/>
        <v>-</v>
      </c>
      <c r="AL142" s="22" t="str">
        <f t="shared" si="32"/>
        <v>-</v>
      </c>
      <c r="AM142" s="51" t="str">
        <f t="shared" si="33"/>
        <v>-</v>
      </c>
      <c r="AN142" s="22" t="str">
        <f t="shared" si="34"/>
        <v>-</v>
      </c>
      <c r="AO142" s="51" t="str">
        <f t="shared" si="35"/>
        <v>-</v>
      </c>
      <c r="AP142" s="22" t="str">
        <f t="shared" si="36"/>
        <v>-</v>
      </c>
      <c r="AQ142" s="51" t="str">
        <f t="shared" si="37"/>
        <v>-</v>
      </c>
      <c r="AR142" s="22" t="str">
        <f t="shared" si="38"/>
        <v>-</v>
      </c>
      <c r="AS142" s="51" t="str">
        <f t="shared" si="39"/>
        <v>-</v>
      </c>
      <c r="AT142" s="22" t="str">
        <f t="shared" si="40"/>
        <v>-</v>
      </c>
      <c r="AU142" s="51" t="str">
        <f t="shared" si="41"/>
        <v>-</v>
      </c>
      <c r="AV142" s="22" t="str">
        <f t="shared" si="42"/>
        <v>-</v>
      </c>
      <c r="AW142" s="51" t="str">
        <f t="shared" si="43"/>
        <v>-</v>
      </c>
      <c r="AX142" s="22" t="str">
        <f t="shared" si="44"/>
        <v>-</v>
      </c>
    </row>
    <row r="143" spans="1:50" ht="15" customHeight="1">
      <c r="A143" s="17">
        <v>1</v>
      </c>
      <c r="B143" s="46" t="e">
        <f>VLOOKUP($AY143,INFO!$A$2:$D$151,3,0)</f>
        <v>#N/A</v>
      </c>
      <c r="C143" s="47" t="e">
        <f>VLOOKUP($AY143,INFO!$A$2:$B$151,2,0)</f>
        <v>#N/A</v>
      </c>
      <c r="D143" s="17" t="e">
        <f>VLOOKUP($AY143,INFO!$A$2:$E$151,5,0)</f>
        <v>#N/A</v>
      </c>
      <c r="E143" s="48">
        <f t="shared" si="0"/>
        <v>0</v>
      </c>
      <c r="F143" s="49">
        <f t="shared" si="1"/>
        <v>0</v>
      </c>
      <c r="G143" s="49"/>
      <c r="H143" s="50" t="str">
        <f t="shared" si="2"/>
        <v>-</v>
      </c>
      <c r="I143" s="51" t="str">
        <f t="shared" si="3"/>
        <v>-</v>
      </c>
      <c r="J143" s="22" t="str">
        <f t="shared" si="4"/>
        <v>-</v>
      </c>
      <c r="K143" s="51" t="str">
        <f t="shared" si="5"/>
        <v>-</v>
      </c>
      <c r="L143" s="22" t="str">
        <f t="shared" si="6"/>
        <v>-</v>
      </c>
      <c r="M143" s="51" t="str">
        <f t="shared" si="7"/>
        <v>-</v>
      </c>
      <c r="N143" s="22" t="str">
        <f t="shared" si="8"/>
        <v>-</v>
      </c>
      <c r="O143" s="51" t="str">
        <f t="shared" si="9"/>
        <v>-</v>
      </c>
      <c r="P143" s="22" t="str">
        <f t="shared" si="10"/>
        <v>-</v>
      </c>
      <c r="Q143" s="51" t="str">
        <f t="shared" si="11"/>
        <v>-</v>
      </c>
      <c r="R143" s="22" t="str">
        <f t="shared" si="12"/>
        <v>-</v>
      </c>
      <c r="S143" s="51" t="str">
        <f t="shared" si="13"/>
        <v>-</v>
      </c>
      <c r="T143" s="22" t="str">
        <f t="shared" si="14"/>
        <v>-</v>
      </c>
      <c r="U143" s="51" t="str">
        <f t="shared" si="15"/>
        <v>-</v>
      </c>
      <c r="V143" s="22" t="str">
        <f t="shared" si="16"/>
        <v>-</v>
      </c>
      <c r="W143" s="51" t="str">
        <f t="shared" si="17"/>
        <v>-</v>
      </c>
      <c r="X143" s="22" t="str">
        <f t="shared" si="18"/>
        <v>-</v>
      </c>
      <c r="Y143" s="51" t="str">
        <f t="shared" si="19"/>
        <v>-</v>
      </c>
      <c r="Z143" s="22" t="str">
        <f t="shared" si="20"/>
        <v>-</v>
      </c>
      <c r="AA143" s="51" t="str">
        <f t="shared" si="21"/>
        <v>-</v>
      </c>
      <c r="AB143" s="22" t="str">
        <f t="shared" si="22"/>
        <v>-</v>
      </c>
      <c r="AC143" s="51" t="str">
        <f t="shared" si="23"/>
        <v>-</v>
      </c>
      <c r="AD143" s="22" t="str">
        <f t="shared" si="24"/>
        <v>-</v>
      </c>
      <c r="AE143" s="51" t="str">
        <f t="shared" si="25"/>
        <v>-</v>
      </c>
      <c r="AF143" s="22" t="str">
        <f t="shared" si="26"/>
        <v>-</v>
      </c>
      <c r="AG143" s="51" t="str">
        <f t="shared" si="27"/>
        <v>-</v>
      </c>
      <c r="AH143" s="22" t="str">
        <f t="shared" si="28"/>
        <v>-</v>
      </c>
      <c r="AI143" s="51" t="str">
        <f t="shared" si="29"/>
        <v>-</v>
      </c>
      <c r="AJ143" s="22" t="str">
        <f t="shared" si="30"/>
        <v>-</v>
      </c>
      <c r="AK143" s="51" t="str">
        <f t="shared" si="31"/>
        <v>-</v>
      </c>
      <c r="AL143" s="22" t="str">
        <f t="shared" si="32"/>
        <v>-</v>
      </c>
      <c r="AM143" s="51" t="str">
        <f t="shared" si="33"/>
        <v>-</v>
      </c>
      <c r="AN143" s="22" t="str">
        <f t="shared" si="34"/>
        <v>-</v>
      </c>
      <c r="AO143" s="51" t="str">
        <f t="shared" si="35"/>
        <v>-</v>
      </c>
      <c r="AP143" s="22" t="str">
        <f t="shared" si="36"/>
        <v>-</v>
      </c>
      <c r="AQ143" s="51" t="str">
        <f t="shared" si="37"/>
        <v>-</v>
      </c>
      <c r="AR143" s="22" t="str">
        <f t="shared" si="38"/>
        <v>-</v>
      </c>
      <c r="AS143" s="51" t="str">
        <f t="shared" si="39"/>
        <v>-</v>
      </c>
      <c r="AT143" s="22" t="str">
        <f t="shared" si="40"/>
        <v>-</v>
      </c>
      <c r="AU143" s="51" t="str">
        <f t="shared" si="41"/>
        <v>-</v>
      </c>
      <c r="AV143" s="22" t="str">
        <f t="shared" si="42"/>
        <v>-</v>
      </c>
      <c r="AW143" s="51" t="str">
        <f t="shared" si="43"/>
        <v>-</v>
      </c>
      <c r="AX143" s="22" t="str">
        <f t="shared" si="44"/>
        <v>-</v>
      </c>
    </row>
    <row r="144" spans="1:50" ht="15" customHeight="1">
      <c r="A144" s="17">
        <v>1</v>
      </c>
      <c r="B144" s="46" t="e">
        <f>VLOOKUP($AY144,INFO!$A$2:$D$151,3,0)</f>
        <v>#N/A</v>
      </c>
      <c r="C144" s="47" t="e">
        <f>VLOOKUP($AY144,INFO!$A$2:$B$151,2,0)</f>
        <v>#N/A</v>
      </c>
      <c r="D144" s="17" t="e">
        <f>VLOOKUP($AY144,INFO!$A$2:$E$151,5,0)</f>
        <v>#N/A</v>
      </c>
      <c r="E144" s="48">
        <f t="shared" si="0"/>
        <v>0</v>
      </c>
      <c r="F144" s="49">
        <f t="shared" si="1"/>
        <v>0</v>
      </c>
      <c r="G144" s="49"/>
      <c r="H144" s="50" t="str">
        <f t="shared" si="2"/>
        <v>-</v>
      </c>
      <c r="I144" s="51" t="str">
        <f t="shared" si="3"/>
        <v>-</v>
      </c>
      <c r="J144" s="22" t="str">
        <f t="shared" si="4"/>
        <v>-</v>
      </c>
      <c r="K144" s="51" t="str">
        <f t="shared" si="5"/>
        <v>-</v>
      </c>
      <c r="L144" s="22" t="str">
        <f t="shared" si="6"/>
        <v>-</v>
      </c>
      <c r="M144" s="51" t="str">
        <f t="shared" si="7"/>
        <v>-</v>
      </c>
      <c r="N144" s="22" t="str">
        <f t="shared" si="8"/>
        <v>-</v>
      </c>
      <c r="O144" s="51" t="str">
        <f t="shared" si="9"/>
        <v>-</v>
      </c>
      <c r="P144" s="22" t="str">
        <f t="shared" si="10"/>
        <v>-</v>
      </c>
      <c r="Q144" s="51" t="str">
        <f t="shared" si="11"/>
        <v>-</v>
      </c>
      <c r="R144" s="22" t="str">
        <f t="shared" si="12"/>
        <v>-</v>
      </c>
      <c r="S144" s="51" t="str">
        <f t="shared" si="13"/>
        <v>-</v>
      </c>
      <c r="T144" s="22" t="str">
        <f t="shared" si="14"/>
        <v>-</v>
      </c>
      <c r="U144" s="51" t="str">
        <f t="shared" si="15"/>
        <v>-</v>
      </c>
      <c r="V144" s="22" t="str">
        <f t="shared" si="16"/>
        <v>-</v>
      </c>
      <c r="W144" s="51" t="str">
        <f t="shared" si="17"/>
        <v>-</v>
      </c>
      <c r="X144" s="22" t="str">
        <f t="shared" si="18"/>
        <v>-</v>
      </c>
      <c r="Y144" s="51" t="str">
        <f t="shared" si="19"/>
        <v>-</v>
      </c>
      <c r="Z144" s="22" t="str">
        <f t="shared" si="20"/>
        <v>-</v>
      </c>
      <c r="AA144" s="51" t="str">
        <f t="shared" si="21"/>
        <v>-</v>
      </c>
      <c r="AB144" s="22" t="str">
        <f t="shared" si="22"/>
        <v>-</v>
      </c>
      <c r="AC144" s="51" t="str">
        <f t="shared" si="23"/>
        <v>-</v>
      </c>
      <c r="AD144" s="22" t="str">
        <f t="shared" si="24"/>
        <v>-</v>
      </c>
      <c r="AE144" s="51" t="str">
        <f t="shared" si="25"/>
        <v>-</v>
      </c>
      <c r="AF144" s="22" t="str">
        <f t="shared" si="26"/>
        <v>-</v>
      </c>
      <c r="AG144" s="51" t="str">
        <f t="shared" si="27"/>
        <v>-</v>
      </c>
      <c r="AH144" s="22" t="str">
        <f t="shared" si="28"/>
        <v>-</v>
      </c>
      <c r="AI144" s="51" t="str">
        <f t="shared" si="29"/>
        <v>-</v>
      </c>
      <c r="AJ144" s="22" t="str">
        <f t="shared" si="30"/>
        <v>-</v>
      </c>
      <c r="AK144" s="51" t="str">
        <f t="shared" si="31"/>
        <v>-</v>
      </c>
      <c r="AL144" s="22" t="str">
        <f t="shared" si="32"/>
        <v>-</v>
      </c>
      <c r="AM144" s="51" t="str">
        <f t="shared" si="33"/>
        <v>-</v>
      </c>
      <c r="AN144" s="22" t="str">
        <f t="shared" si="34"/>
        <v>-</v>
      </c>
      <c r="AO144" s="51" t="str">
        <f t="shared" si="35"/>
        <v>-</v>
      </c>
      <c r="AP144" s="22" t="str">
        <f t="shared" si="36"/>
        <v>-</v>
      </c>
      <c r="AQ144" s="51" t="str">
        <f t="shared" si="37"/>
        <v>-</v>
      </c>
      <c r="AR144" s="22" t="str">
        <f t="shared" si="38"/>
        <v>-</v>
      </c>
      <c r="AS144" s="51" t="str">
        <f t="shared" si="39"/>
        <v>-</v>
      </c>
      <c r="AT144" s="22" t="str">
        <f t="shared" si="40"/>
        <v>-</v>
      </c>
      <c r="AU144" s="51" t="str">
        <f t="shared" si="41"/>
        <v>-</v>
      </c>
      <c r="AV144" s="22" t="str">
        <f t="shared" si="42"/>
        <v>-</v>
      </c>
      <c r="AW144" s="51" t="str">
        <f t="shared" si="43"/>
        <v>-</v>
      </c>
      <c r="AX144" s="22" t="str">
        <f t="shared" si="44"/>
        <v>-</v>
      </c>
    </row>
    <row r="145" spans="1:50" ht="15" customHeight="1">
      <c r="A145" s="17">
        <v>1</v>
      </c>
      <c r="B145" s="46" t="e">
        <f>VLOOKUP($AY145,INFO!$A$2:$D$151,3,0)</f>
        <v>#N/A</v>
      </c>
      <c r="C145" s="47" t="e">
        <f>VLOOKUP($AY145,INFO!$A$2:$B$151,2,0)</f>
        <v>#N/A</v>
      </c>
      <c r="D145" s="17" t="e">
        <f>VLOOKUP($AY145,INFO!$A$2:$E$151,5,0)</f>
        <v>#N/A</v>
      </c>
      <c r="E145" s="48">
        <f t="shared" si="0"/>
        <v>0</v>
      </c>
      <c r="F145" s="49">
        <f t="shared" si="1"/>
        <v>0</v>
      </c>
      <c r="G145" s="49"/>
      <c r="H145" s="50" t="str">
        <f t="shared" si="2"/>
        <v>-</v>
      </c>
      <c r="I145" s="51" t="str">
        <f t="shared" si="3"/>
        <v>-</v>
      </c>
      <c r="J145" s="22" t="str">
        <f t="shared" si="4"/>
        <v>-</v>
      </c>
      <c r="K145" s="51" t="str">
        <f t="shared" si="5"/>
        <v>-</v>
      </c>
      <c r="L145" s="22" t="str">
        <f t="shared" si="6"/>
        <v>-</v>
      </c>
      <c r="M145" s="51" t="str">
        <f t="shared" si="7"/>
        <v>-</v>
      </c>
      <c r="N145" s="22" t="str">
        <f t="shared" si="8"/>
        <v>-</v>
      </c>
      <c r="O145" s="51" t="str">
        <f t="shared" si="9"/>
        <v>-</v>
      </c>
      <c r="P145" s="22" t="str">
        <f t="shared" si="10"/>
        <v>-</v>
      </c>
      <c r="Q145" s="51" t="str">
        <f t="shared" si="11"/>
        <v>-</v>
      </c>
      <c r="R145" s="22" t="str">
        <f t="shared" si="12"/>
        <v>-</v>
      </c>
      <c r="S145" s="51" t="str">
        <f t="shared" si="13"/>
        <v>-</v>
      </c>
      <c r="T145" s="22" t="str">
        <f t="shared" si="14"/>
        <v>-</v>
      </c>
      <c r="U145" s="51" t="str">
        <f t="shared" si="15"/>
        <v>-</v>
      </c>
      <c r="V145" s="22" t="str">
        <f t="shared" si="16"/>
        <v>-</v>
      </c>
      <c r="W145" s="51" t="str">
        <f t="shared" si="17"/>
        <v>-</v>
      </c>
      <c r="X145" s="22" t="str">
        <f t="shared" si="18"/>
        <v>-</v>
      </c>
      <c r="Y145" s="51" t="str">
        <f t="shared" si="19"/>
        <v>-</v>
      </c>
      <c r="Z145" s="22" t="str">
        <f t="shared" si="20"/>
        <v>-</v>
      </c>
      <c r="AA145" s="51" t="str">
        <f t="shared" si="21"/>
        <v>-</v>
      </c>
      <c r="AB145" s="22" t="str">
        <f t="shared" si="22"/>
        <v>-</v>
      </c>
      <c r="AC145" s="51" t="str">
        <f t="shared" si="23"/>
        <v>-</v>
      </c>
      <c r="AD145" s="22" t="str">
        <f t="shared" si="24"/>
        <v>-</v>
      </c>
      <c r="AE145" s="51" t="str">
        <f t="shared" si="25"/>
        <v>-</v>
      </c>
      <c r="AF145" s="22" t="str">
        <f t="shared" si="26"/>
        <v>-</v>
      </c>
      <c r="AG145" s="51" t="str">
        <f t="shared" si="27"/>
        <v>-</v>
      </c>
      <c r="AH145" s="22" t="str">
        <f t="shared" si="28"/>
        <v>-</v>
      </c>
      <c r="AI145" s="51" t="str">
        <f t="shared" si="29"/>
        <v>-</v>
      </c>
      <c r="AJ145" s="22" t="str">
        <f t="shared" si="30"/>
        <v>-</v>
      </c>
      <c r="AK145" s="51" t="str">
        <f t="shared" si="31"/>
        <v>-</v>
      </c>
      <c r="AL145" s="22" t="str">
        <f t="shared" si="32"/>
        <v>-</v>
      </c>
      <c r="AM145" s="51" t="str">
        <f t="shared" si="33"/>
        <v>-</v>
      </c>
      <c r="AN145" s="22" t="str">
        <f t="shared" si="34"/>
        <v>-</v>
      </c>
      <c r="AO145" s="51" t="str">
        <f t="shared" si="35"/>
        <v>-</v>
      </c>
      <c r="AP145" s="22" t="str">
        <f t="shared" si="36"/>
        <v>-</v>
      </c>
      <c r="AQ145" s="51" t="str">
        <f t="shared" si="37"/>
        <v>-</v>
      </c>
      <c r="AR145" s="22" t="str">
        <f t="shared" si="38"/>
        <v>-</v>
      </c>
      <c r="AS145" s="51" t="str">
        <f t="shared" si="39"/>
        <v>-</v>
      </c>
      <c r="AT145" s="22" t="str">
        <f t="shared" si="40"/>
        <v>-</v>
      </c>
      <c r="AU145" s="51" t="str">
        <f t="shared" si="41"/>
        <v>-</v>
      </c>
      <c r="AV145" s="22" t="str">
        <f t="shared" si="42"/>
        <v>-</v>
      </c>
      <c r="AW145" s="51" t="str">
        <f t="shared" si="43"/>
        <v>-</v>
      </c>
      <c r="AX145" s="22" t="str">
        <f t="shared" si="44"/>
        <v>-</v>
      </c>
    </row>
    <row r="146" spans="1:50" ht="15" customHeight="1">
      <c r="A146" s="17">
        <v>1</v>
      </c>
      <c r="B146" s="46" t="e">
        <f>VLOOKUP($AY146,INFO!$A$2:$D$151,3,0)</f>
        <v>#N/A</v>
      </c>
      <c r="C146" s="47" t="e">
        <f>VLOOKUP($AY146,INFO!$A$2:$B$151,2,0)</f>
        <v>#N/A</v>
      </c>
      <c r="D146" s="17" t="e">
        <f>VLOOKUP($AY146,INFO!$A$2:$E$151,5,0)</f>
        <v>#N/A</v>
      </c>
      <c r="E146" s="48">
        <f t="shared" si="0"/>
        <v>0</v>
      </c>
      <c r="F146" s="49">
        <f t="shared" si="1"/>
        <v>0</v>
      </c>
      <c r="G146" s="49"/>
      <c r="H146" s="50" t="str">
        <f t="shared" si="2"/>
        <v>-</v>
      </c>
      <c r="I146" s="51" t="str">
        <f t="shared" si="3"/>
        <v>-</v>
      </c>
      <c r="J146" s="22" t="str">
        <f t="shared" si="4"/>
        <v>-</v>
      </c>
      <c r="K146" s="51" t="str">
        <f t="shared" si="5"/>
        <v>-</v>
      </c>
      <c r="L146" s="22" t="str">
        <f t="shared" si="6"/>
        <v>-</v>
      </c>
      <c r="M146" s="51" t="str">
        <f t="shared" si="7"/>
        <v>-</v>
      </c>
      <c r="N146" s="22" t="str">
        <f t="shared" si="8"/>
        <v>-</v>
      </c>
      <c r="O146" s="51" t="str">
        <f t="shared" si="9"/>
        <v>-</v>
      </c>
      <c r="P146" s="22" t="str">
        <f t="shared" si="10"/>
        <v>-</v>
      </c>
      <c r="Q146" s="51" t="str">
        <f t="shared" si="11"/>
        <v>-</v>
      </c>
      <c r="R146" s="22" t="str">
        <f t="shared" si="12"/>
        <v>-</v>
      </c>
      <c r="S146" s="51" t="str">
        <f t="shared" si="13"/>
        <v>-</v>
      </c>
      <c r="T146" s="22" t="str">
        <f t="shared" si="14"/>
        <v>-</v>
      </c>
      <c r="U146" s="51" t="str">
        <f t="shared" si="15"/>
        <v>-</v>
      </c>
      <c r="V146" s="22" t="str">
        <f t="shared" si="16"/>
        <v>-</v>
      </c>
      <c r="W146" s="51" t="str">
        <f t="shared" si="17"/>
        <v>-</v>
      </c>
      <c r="X146" s="22" t="str">
        <f t="shared" si="18"/>
        <v>-</v>
      </c>
      <c r="Y146" s="51" t="str">
        <f t="shared" si="19"/>
        <v>-</v>
      </c>
      <c r="Z146" s="22" t="str">
        <f t="shared" si="20"/>
        <v>-</v>
      </c>
      <c r="AA146" s="51" t="str">
        <f t="shared" si="21"/>
        <v>-</v>
      </c>
      <c r="AB146" s="22" t="str">
        <f t="shared" si="22"/>
        <v>-</v>
      </c>
      <c r="AC146" s="51" t="str">
        <f t="shared" si="23"/>
        <v>-</v>
      </c>
      <c r="AD146" s="22" t="str">
        <f t="shared" si="24"/>
        <v>-</v>
      </c>
      <c r="AE146" s="51" t="str">
        <f t="shared" si="25"/>
        <v>-</v>
      </c>
      <c r="AF146" s="22" t="str">
        <f t="shared" si="26"/>
        <v>-</v>
      </c>
      <c r="AG146" s="51" t="str">
        <f t="shared" si="27"/>
        <v>-</v>
      </c>
      <c r="AH146" s="22" t="str">
        <f t="shared" si="28"/>
        <v>-</v>
      </c>
      <c r="AI146" s="51" t="str">
        <f t="shared" si="29"/>
        <v>-</v>
      </c>
      <c r="AJ146" s="22" t="str">
        <f t="shared" si="30"/>
        <v>-</v>
      </c>
      <c r="AK146" s="51" t="str">
        <f t="shared" si="31"/>
        <v>-</v>
      </c>
      <c r="AL146" s="22" t="str">
        <f t="shared" si="32"/>
        <v>-</v>
      </c>
      <c r="AM146" s="51" t="str">
        <f t="shared" si="33"/>
        <v>-</v>
      </c>
      <c r="AN146" s="22" t="str">
        <f t="shared" si="34"/>
        <v>-</v>
      </c>
      <c r="AO146" s="51" t="str">
        <f t="shared" si="35"/>
        <v>-</v>
      </c>
      <c r="AP146" s="22" t="str">
        <f t="shared" si="36"/>
        <v>-</v>
      </c>
      <c r="AQ146" s="51" t="str">
        <f t="shared" si="37"/>
        <v>-</v>
      </c>
      <c r="AR146" s="22" t="str">
        <f t="shared" si="38"/>
        <v>-</v>
      </c>
      <c r="AS146" s="51" t="str">
        <f t="shared" si="39"/>
        <v>-</v>
      </c>
      <c r="AT146" s="22" t="str">
        <f t="shared" si="40"/>
        <v>-</v>
      </c>
      <c r="AU146" s="51" t="str">
        <f t="shared" si="41"/>
        <v>-</v>
      </c>
      <c r="AV146" s="22" t="str">
        <f t="shared" si="42"/>
        <v>-</v>
      </c>
      <c r="AW146" s="51" t="str">
        <f t="shared" si="43"/>
        <v>-</v>
      </c>
      <c r="AX146" s="22" t="str">
        <f t="shared" si="44"/>
        <v>-</v>
      </c>
    </row>
    <row r="147" spans="1:50" ht="15" customHeight="1">
      <c r="A147" s="17">
        <v>1</v>
      </c>
      <c r="B147" s="46" t="e">
        <f>VLOOKUP($AY147,INFO!$A$2:$D$151,3,0)</f>
        <v>#N/A</v>
      </c>
      <c r="C147" s="47" t="e">
        <f>VLOOKUP($AY147,INFO!$A$2:$B$151,2,0)</f>
        <v>#N/A</v>
      </c>
      <c r="D147" s="17" t="e">
        <f>VLOOKUP($AY147,INFO!$A$2:$E$151,5,0)</f>
        <v>#N/A</v>
      </c>
      <c r="E147" s="48">
        <f t="shared" si="0"/>
        <v>0</v>
      </c>
      <c r="F147" s="49">
        <f t="shared" si="1"/>
        <v>0</v>
      </c>
      <c r="G147" s="49"/>
      <c r="H147" s="50" t="str">
        <f t="shared" si="2"/>
        <v>-</v>
      </c>
      <c r="I147" s="51" t="str">
        <f t="shared" si="3"/>
        <v>-</v>
      </c>
      <c r="J147" s="22" t="str">
        <f t="shared" si="4"/>
        <v>-</v>
      </c>
      <c r="K147" s="51" t="str">
        <f t="shared" si="5"/>
        <v>-</v>
      </c>
      <c r="L147" s="22" t="str">
        <f t="shared" si="6"/>
        <v>-</v>
      </c>
      <c r="M147" s="51" t="str">
        <f t="shared" si="7"/>
        <v>-</v>
      </c>
      <c r="N147" s="22" t="str">
        <f t="shared" si="8"/>
        <v>-</v>
      </c>
      <c r="O147" s="51" t="str">
        <f t="shared" si="9"/>
        <v>-</v>
      </c>
      <c r="P147" s="22" t="str">
        <f t="shared" si="10"/>
        <v>-</v>
      </c>
      <c r="Q147" s="51" t="str">
        <f t="shared" si="11"/>
        <v>-</v>
      </c>
      <c r="R147" s="22" t="str">
        <f t="shared" si="12"/>
        <v>-</v>
      </c>
      <c r="S147" s="51" t="str">
        <f t="shared" si="13"/>
        <v>-</v>
      </c>
      <c r="T147" s="22" t="str">
        <f t="shared" si="14"/>
        <v>-</v>
      </c>
      <c r="U147" s="51" t="str">
        <f t="shared" si="15"/>
        <v>-</v>
      </c>
      <c r="V147" s="22" t="str">
        <f t="shared" si="16"/>
        <v>-</v>
      </c>
      <c r="W147" s="51" t="str">
        <f t="shared" si="17"/>
        <v>-</v>
      </c>
      <c r="X147" s="22" t="str">
        <f t="shared" si="18"/>
        <v>-</v>
      </c>
      <c r="Y147" s="51" t="str">
        <f t="shared" si="19"/>
        <v>-</v>
      </c>
      <c r="Z147" s="22" t="str">
        <f t="shared" si="20"/>
        <v>-</v>
      </c>
      <c r="AA147" s="51" t="str">
        <f t="shared" si="21"/>
        <v>-</v>
      </c>
      <c r="AB147" s="22" t="str">
        <f t="shared" si="22"/>
        <v>-</v>
      </c>
      <c r="AC147" s="51" t="str">
        <f t="shared" si="23"/>
        <v>-</v>
      </c>
      <c r="AD147" s="22" t="str">
        <f t="shared" si="24"/>
        <v>-</v>
      </c>
      <c r="AE147" s="51" t="str">
        <f t="shared" si="25"/>
        <v>-</v>
      </c>
      <c r="AF147" s="22" t="str">
        <f t="shared" si="26"/>
        <v>-</v>
      </c>
      <c r="AG147" s="51" t="str">
        <f t="shared" si="27"/>
        <v>-</v>
      </c>
      <c r="AH147" s="22" t="str">
        <f t="shared" si="28"/>
        <v>-</v>
      </c>
      <c r="AI147" s="51" t="str">
        <f t="shared" si="29"/>
        <v>-</v>
      </c>
      <c r="AJ147" s="22" t="str">
        <f t="shared" si="30"/>
        <v>-</v>
      </c>
      <c r="AK147" s="51" t="str">
        <f t="shared" si="31"/>
        <v>-</v>
      </c>
      <c r="AL147" s="22" t="str">
        <f t="shared" si="32"/>
        <v>-</v>
      </c>
      <c r="AM147" s="51" t="str">
        <f t="shared" si="33"/>
        <v>-</v>
      </c>
      <c r="AN147" s="22" t="str">
        <f t="shared" si="34"/>
        <v>-</v>
      </c>
      <c r="AO147" s="51" t="str">
        <f t="shared" si="35"/>
        <v>-</v>
      </c>
      <c r="AP147" s="22" t="str">
        <f t="shared" si="36"/>
        <v>-</v>
      </c>
      <c r="AQ147" s="51" t="str">
        <f t="shared" si="37"/>
        <v>-</v>
      </c>
      <c r="AR147" s="22" t="str">
        <f t="shared" si="38"/>
        <v>-</v>
      </c>
      <c r="AS147" s="51" t="str">
        <f t="shared" si="39"/>
        <v>-</v>
      </c>
      <c r="AT147" s="22" t="str">
        <f t="shared" si="40"/>
        <v>-</v>
      </c>
      <c r="AU147" s="51" t="str">
        <f t="shared" si="41"/>
        <v>-</v>
      </c>
      <c r="AV147" s="22" t="str">
        <f t="shared" si="42"/>
        <v>-</v>
      </c>
      <c r="AW147" s="51" t="str">
        <f t="shared" si="43"/>
        <v>-</v>
      </c>
      <c r="AX147" s="22" t="str">
        <f t="shared" si="44"/>
        <v>-</v>
      </c>
    </row>
    <row r="148" spans="1:50" ht="15" customHeight="1">
      <c r="A148" s="17">
        <v>1</v>
      </c>
      <c r="B148" s="46" t="e">
        <f>VLOOKUP($AY148,INFO!$A$2:$D$151,3,0)</f>
        <v>#N/A</v>
      </c>
      <c r="C148" s="47" t="e">
        <f>VLOOKUP($AY148,INFO!$A$2:$B$151,2,0)</f>
        <v>#N/A</v>
      </c>
      <c r="D148" s="17" t="e">
        <f>VLOOKUP($AY148,INFO!$A$2:$E$151,5,0)</f>
        <v>#N/A</v>
      </c>
      <c r="E148" s="48">
        <f t="shared" si="0"/>
        <v>0</v>
      </c>
      <c r="F148" s="49">
        <f t="shared" si="1"/>
        <v>0</v>
      </c>
      <c r="G148" s="49"/>
      <c r="H148" s="50" t="str">
        <f t="shared" si="2"/>
        <v>-</v>
      </c>
      <c r="I148" s="51" t="str">
        <f t="shared" si="3"/>
        <v>-</v>
      </c>
      <c r="J148" s="22" t="str">
        <f t="shared" si="4"/>
        <v>-</v>
      </c>
      <c r="K148" s="51" t="str">
        <f t="shared" si="5"/>
        <v>-</v>
      </c>
      <c r="L148" s="22" t="str">
        <f t="shared" si="6"/>
        <v>-</v>
      </c>
      <c r="M148" s="51" t="str">
        <f t="shared" si="7"/>
        <v>-</v>
      </c>
      <c r="N148" s="22" t="str">
        <f t="shared" si="8"/>
        <v>-</v>
      </c>
      <c r="O148" s="51" t="str">
        <f t="shared" si="9"/>
        <v>-</v>
      </c>
      <c r="P148" s="22" t="str">
        <f t="shared" si="10"/>
        <v>-</v>
      </c>
      <c r="Q148" s="51" t="str">
        <f t="shared" si="11"/>
        <v>-</v>
      </c>
      <c r="R148" s="22" t="str">
        <f t="shared" si="12"/>
        <v>-</v>
      </c>
      <c r="S148" s="51" t="str">
        <f t="shared" si="13"/>
        <v>-</v>
      </c>
      <c r="T148" s="22" t="str">
        <f t="shared" si="14"/>
        <v>-</v>
      </c>
      <c r="U148" s="51" t="str">
        <f t="shared" si="15"/>
        <v>-</v>
      </c>
      <c r="V148" s="22" t="str">
        <f t="shared" si="16"/>
        <v>-</v>
      </c>
      <c r="W148" s="51" t="str">
        <f t="shared" si="17"/>
        <v>-</v>
      </c>
      <c r="X148" s="22" t="str">
        <f t="shared" si="18"/>
        <v>-</v>
      </c>
      <c r="Y148" s="51" t="str">
        <f t="shared" si="19"/>
        <v>-</v>
      </c>
      <c r="Z148" s="22" t="str">
        <f t="shared" si="20"/>
        <v>-</v>
      </c>
      <c r="AA148" s="51" t="str">
        <f t="shared" si="21"/>
        <v>-</v>
      </c>
      <c r="AB148" s="22" t="str">
        <f t="shared" si="22"/>
        <v>-</v>
      </c>
      <c r="AC148" s="51" t="str">
        <f t="shared" si="23"/>
        <v>-</v>
      </c>
      <c r="AD148" s="22" t="str">
        <f t="shared" si="24"/>
        <v>-</v>
      </c>
      <c r="AE148" s="51" t="str">
        <f t="shared" si="25"/>
        <v>-</v>
      </c>
      <c r="AF148" s="22" t="str">
        <f t="shared" si="26"/>
        <v>-</v>
      </c>
      <c r="AG148" s="51" t="str">
        <f t="shared" si="27"/>
        <v>-</v>
      </c>
      <c r="AH148" s="22" t="str">
        <f t="shared" si="28"/>
        <v>-</v>
      </c>
      <c r="AI148" s="51" t="str">
        <f t="shared" si="29"/>
        <v>-</v>
      </c>
      <c r="AJ148" s="22" t="str">
        <f t="shared" si="30"/>
        <v>-</v>
      </c>
      <c r="AK148" s="51" t="str">
        <f t="shared" si="31"/>
        <v>-</v>
      </c>
      <c r="AL148" s="22" t="str">
        <f t="shared" si="32"/>
        <v>-</v>
      </c>
      <c r="AM148" s="51" t="str">
        <f t="shared" si="33"/>
        <v>-</v>
      </c>
      <c r="AN148" s="22" t="str">
        <f t="shared" si="34"/>
        <v>-</v>
      </c>
      <c r="AO148" s="51" t="str">
        <f t="shared" si="35"/>
        <v>-</v>
      </c>
      <c r="AP148" s="22" t="str">
        <f t="shared" si="36"/>
        <v>-</v>
      </c>
      <c r="AQ148" s="51" t="str">
        <f t="shared" si="37"/>
        <v>-</v>
      </c>
      <c r="AR148" s="22" t="str">
        <f t="shared" si="38"/>
        <v>-</v>
      </c>
      <c r="AS148" s="51" t="str">
        <f t="shared" si="39"/>
        <v>-</v>
      </c>
      <c r="AT148" s="22" t="str">
        <f t="shared" si="40"/>
        <v>-</v>
      </c>
      <c r="AU148" s="51" t="str">
        <f t="shared" si="41"/>
        <v>-</v>
      </c>
      <c r="AV148" s="22" t="str">
        <f t="shared" si="42"/>
        <v>-</v>
      </c>
      <c r="AW148" s="51" t="str">
        <f t="shared" si="43"/>
        <v>-</v>
      </c>
      <c r="AX148" s="22" t="str">
        <f t="shared" si="44"/>
        <v>-</v>
      </c>
    </row>
    <row r="149" spans="1:50" ht="15" customHeight="1">
      <c r="A149" s="17">
        <v>1</v>
      </c>
      <c r="B149" s="46" t="e">
        <f>VLOOKUP($AY149,INFO!$A$2:$D$151,3,0)</f>
        <v>#N/A</v>
      </c>
      <c r="C149" s="47" t="e">
        <f>VLOOKUP($AY149,INFO!$A$2:$B$151,2,0)</f>
        <v>#N/A</v>
      </c>
      <c r="D149" s="17" t="e">
        <f>VLOOKUP($AY149,INFO!$A$2:$E$151,5,0)</f>
        <v>#N/A</v>
      </c>
      <c r="E149" s="48">
        <f t="shared" si="0"/>
        <v>0</v>
      </c>
      <c r="F149" s="49">
        <f t="shared" si="1"/>
        <v>0</v>
      </c>
      <c r="G149" s="49"/>
      <c r="H149" s="50" t="str">
        <f t="shared" si="2"/>
        <v>-</v>
      </c>
      <c r="I149" s="51" t="str">
        <f t="shared" si="3"/>
        <v>-</v>
      </c>
      <c r="J149" s="22" t="str">
        <f t="shared" si="4"/>
        <v>-</v>
      </c>
      <c r="K149" s="51" t="str">
        <f t="shared" si="5"/>
        <v>-</v>
      </c>
      <c r="L149" s="22" t="str">
        <f t="shared" si="6"/>
        <v>-</v>
      </c>
      <c r="M149" s="51" t="str">
        <f t="shared" si="7"/>
        <v>-</v>
      </c>
      <c r="N149" s="22" t="str">
        <f t="shared" si="8"/>
        <v>-</v>
      </c>
      <c r="O149" s="51" t="str">
        <f t="shared" si="9"/>
        <v>-</v>
      </c>
      <c r="P149" s="22" t="str">
        <f t="shared" si="10"/>
        <v>-</v>
      </c>
      <c r="Q149" s="51" t="str">
        <f t="shared" si="11"/>
        <v>-</v>
      </c>
      <c r="R149" s="22" t="str">
        <f t="shared" si="12"/>
        <v>-</v>
      </c>
      <c r="S149" s="51" t="str">
        <f t="shared" si="13"/>
        <v>-</v>
      </c>
      <c r="T149" s="22" t="str">
        <f t="shared" si="14"/>
        <v>-</v>
      </c>
      <c r="U149" s="51" t="str">
        <f t="shared" si="15"/>
        <v>-</v>
      </c>
      <c r="V149" s="22" t="str">
        <f t="shared" si="16"/>
        <v>-</v>
      </c>
      <c r="W149" s="51" t="str">
        <f t="shared" si="17"/>
        <v>-</v>
      </c>
      <c r="X149" s="22" t="str">
        <f t="shared" si="18"/>
        <v>-</v>
      </c>
      <c r="Y149" s="51" t="str">
        <f t="shared" si="19"/>
        <v>-</v>
      </c>
      <c r="Z149" s="22" t="str">
        <f t="shared" si="20"/>
        <v>-</v>
      </c>
      <c r="AA149" s="51" t="str">
        <f t="shared" si="21"/>
        <v>-</v>
      </c>
      <c r="AB149" s="22" t="str">
        <f t="shared" si="22"/>
        <v>-</v>
      </c>
      <c r="AC149" s="51" t="str">
        <f t="shared" si="23"/>
        <v>-</v>
      </c>
      <c r="AD149" s="22" t="str">
        <f t="shared" si="24"/>
        <v>-</v>
      </c>
      <c r="AE149" s="51" t="str">
        <f t="shared" si="25"/>
        <v>-</v>
      </c>
      <c r="AF149" s="22" t="str">
        <f t="shared" si="26"/>
        <v>-</v>
      </c>
      <c r="AG149" s="51" t="str">
        <f t="shared" si="27"/>
        <v>-</v>
      </c>
      <c r="AH149" s="22" t="str">
        <f t="shared" si="28"/>
        <v>-</v>
      </c>
      <c r="AI149" s="51" t="str">
        <f t="shared" si="29"/>
        <v>-</v>
      </c>
      <c r="AJ149" s="22" t="str">
        <f t="shared" si="30"/>
        <v>-</v>
      </c>
      <c r="AK149" s="51" t="str">
        <f t="shared" si="31"/>
        <v>-</v>
      </c>
      <c r="AL149" s="22" t="str">
        <f t="shared" si="32"/>
        <v>-</v>
      </c>
      <c r="AM149" s="51" t="str">
        <f t="shared" si="33"/>
        <v>-</v>
      </c>
      <c r="AN149" s="22" t="str">
        <f t="shared" si="34"/>
        <v>-</v>
      </c>
      <c r="AO149" s="51" t="str">
        <f t="shared" si="35"/>
        <v>-</v>
      </c>
      <c r="AP149" s="22" t="str">
        <f t="shared" si="36"/>
        <v>-</v>
      </c>
      <c r="AQ149" s="51" t="str">
        <f t="shared" si="37"/>
        <v>-</v>
      </c>
      <c r="AR149" s="22" t="str">
        <f t="shared" si="38"/>
        <v>-</v>
      </c>
      <c r="AS149" s="51" t="str">
        <f t="shared" si="39"/>
        <v>-</v>
      </c>
      <c r="AT149" s="22" t="str">
        <f t="shared" si="40"/>
        <v>-</v>
      </c>
      <c r="AU149" s="51" t="str">
        <f t="shared" si="41"/>
        <v>-</v>
      </c>
      <c r="AV149" s="22" t="str">
        <f t="shared" si="42"/>
        <v>-</v>
      </c>
      <c r="AW149" s="51" t="str">
        <f t="shared" si="43"/>
        <v>-</v>
      </c>
      <c r="AX149" s="22" t="str">
        <f t="shared" si="44"/>
        <v>-</v>
      </c>
    </row>
    <row r="150" spans="1:50" ht="15" customHeight="1">
      <c r="A150" s="17">
        <v>1</v>
      </c>
      <c r="B150" s="46" t="e">
        <f>VLOOKUP($AY150,INFO!$A$2:$D$151,3,0)</f>
        <v>#N/A</v>
      </c>
      <c r="C150" s="47" t="e">
        <f>VLOOKUP($AY150,INFO!$A$2:$B$151,2,0)</f>
        <v>#N/A</v>
      </c>
      <c r="D150" s="17" t="e">
        <f>VLOOKUP($AY150,INFO!$A$2:$E$151,5,0)</f>
        <v>#N/A</v>
      </c>
      <c r="E150" s="48">
        <f t="shared" si="0"/>
        <v>0</v>
      </c>
      <c r="F150" s="49">
        <f t="shared" si="1"/>
        <v>0</v>
      </c>
      <c r="G150" s="49"/>
      <c r="H150" s="50" t="str">
        <f t="shared" si="2"/>
        <v>-</v>
      </c>
      <c r="I150" s="51" t="str">
        <f t="shared" si="3"/>
        <v>-</v>
      </c>
      <c r="J150" s="22" t="str">
        <f t="shared" si="4"/>
        <v>-</v>
      </c>
      <c r="K150" s="51" t="str">
        <f t="shared" si="5"/>
        <v>-</v>
      </c>
      <c r="L150" s="22" t="str">
        <f t="shared" si="6"/>
        <v>-</v>
      </c>
      <c r="M150" s="51" t="str">
        <f t="shared" si="7"/>
        <v>-</v>
      </c>
      <c r="N150" s="22" t="str">
        <f t="shared" si="8"/>
        <v>-</v>
      </c>
      <c r="O150" s="51" t="str">
        <f t="shared" si="9"/>
        <v>-</v>
      </c>
      <c r="P150" s="22" t="str">
        <f t="shared" si="10"/>
        <v>-</v>
      </c>
      <c r="Q150" s="51" t="str">
        <f t="shared" si="11"/>
        <v>-</v>
      </c>
      <c r="R150" s="22" t="str">
        <f t="shared" si="12"/>
        <v>-</v>
      </c>
      <c r="S150" s="51" t="str">
        <f t="shared" si="13"/>
        <v>-</v>
      </c>
      <c r="T150" s="22" t="str">
        <f t="shared" si="14"/>
        <v>-</v>
      </c>
      <c r="U150" s="51" t="str">
        <f t="shared" si="15"/>
        <v>-</v>
      </c>
      <c r="V150" s="22" t="str">
        <f t="shared" si="16"/>
        <v>-</v>
      </c>
      <c r="W150" s="51" t="str">
        <f t="shared" si="17"/>
        <v>-</v>
      </c>
      <c r="X150" s="22" t="str">
        <f t="shared" si="18"/>
        <v>-</v>
      </c>
      <c r="Y150" s="51" t="str">
        <f t="shared" si="19"/>
        <v>-</v>
      </c>
      <c r="Z150" s="22" t="str">
        <f t="shared" si="20"/>
        <v>-</v>
      </c>
      <c r="AA150" s="51" t="str">
        <f t="shared" si="21"/>
        <v>-</v>
      </c>
      <c r="AB150" s="22" t="str">
        <f t="shared" si="22"/>
        <v>-</v>
      </c>
      <c r="AC150" s="51" t="str">
        <f t="shared" si="23"/>
        <v>-</v>
      </c>
      <c r="AD150" s="22" t="str">
        <f t="shared" si="24"/>
        <v>-</v>
      </c>
      <c r="AE150" s="51" t="str">
        <f t="shared" si="25"/>
        <v>-</v>
      </c>
      <c r="AF150" s="22" t="str">
        <f t="shared" si="26"/>
        <v>-</v>
      </c>
      <c r="AG150" s="51" t="str">
        <f t="shared" si="27"/>
        <v>-</v>
      </c>
      <c r="AH150" s="22" t="str">
        <f t="shared" si="28"/>
        <v>-</v>
      </c>
      <c r="AI150" s="51" t="str">
        <f t="shared" si="29"/>
        <v>-</v>
      </c>
      <c r="AJ150" s="22" t="str">
        <f t="shared" si="30"/>
        <v>-</v>
      </c>
      <c r="AK150" s="51" t="str">
        <f t="shared" si="31"/>
        <v>-</v>
      </c>
      <c r="AL150" s="22" t="str">
        <f t="shared" si="32"/>
        <v>-</v>
      </c>
      <c r="AM150" s="51" t="str">
        <f t="shared" si="33"/>
        <v>-</v>
      </c>
      <c r="AN150" s="22" t="str">
        <f t="shared" si="34"/>
        <v>-</v>
      </c>
      <c r="AO150" s="51" t="str">
        <f t="shared" si="35"/>
        <v>-</v>
      </c>
      <c r="AP150" s="22" t="str">
        <f t="shared" si="36"/>
        <v>-</v>
      </c>
      <c r="AQ150" s="51" t="str">
        <f t="shared" si="37"/>
        <v>-</v>
      </c>
      <c r="AR150" s="22" t="str">
        <f t="shared" si="38"/>
        <v>-</v>
      </c>
      <c r="AS150" s="51" t="str">
        <f t="shared" si="39"/>
        <v>-</v>
      </c>
      <c r="AT150" s="22" t="str">
        <f t="shared" si="40"/>
        <v>-</v>
      </c>
      <c r="AU150" s="51" t="str">
        <f t="shared" si="41"/>
        <v>-</v>
      </c>
      <c r="AV150" s="22" t="str">
        <f t="shared" si="42"/>
        <v>-</v>
      </c>
      <c r="AW150" s="51" t="str">
        <f t="shared" si="43"/>
        <v>-</v>
      </c>
      <c r="AX150" s="22" t="str">
        <f t="shared" si="44"/>
        <v>-</v>
      </c>
    </row>
    <row r="151" spans="1:50" ht="15" customHeight="1">
      <c r="A151" s="17">
        <v>1</v>
      </c>
      <c r="B151" s="46" t="e">
        <f>VLOOKUP($AY151,INFO!$A$2:$D$151,3,0)</f>
        <v>#N/A</v>
      </c>
      <c r="C151" s="47" t="e">
        <f>VLOOKUP($AY151,INFO!$A$2:$B$151,2,0)</f>
        <v>#N/A</v>
      </c>
      <c r="D151" s="17" t="e">
        <f>VLOOKUP($AY151,INFO!$A$2:$E$151,5,0)</f>
        <v>#N/A</v>
      </c>
      <c r="E151" s="48">
        <f t="shared" si="0"/>
        <v>0</v>
      </c>
      <c r="F151" s="49">
        <f t="shared" si="1"/>
        <v>0</v>
      </c>
      <c r="G151" s="49"/>
      <c r="H151" s="50" t="str">
        <f t="shared" si="2"/>
        <v>-</v>
      </c>
      <c r="I151" s="51" t="str">
        <f t="shared" si="3"/>
        <v>-</v>
      </c>
      <c r="J151" s="22" t="str">
        <f t="shared" si="4"/>
        <v>-</v>
      </c>
      <c r="K151" s="51" t="str">
        <f t="shared" si="5"/>
        <v>-</v>
      </c>
      <c r="L151" s="22" t="str">
        <f t="shared" si="6"/>
        <v>-</v>
      </c>
      <c r="M151" s="51" t="str">
        <f t="shared" si="7"/>
        <v>-</v>
      </c>
      <c r="N151" s="22" t="str">
        <f t="shared" si="8"/>
        <v>-</v>
      </c>
      <c r="O151" s="51" t="str">
        <f t="shared" si="9"/>
        <v>-</v>
      </c>
      <c r="P151" s="22" t="str">
        <f t="shared" si="10"/>
        <v>-</v>
      </c>
      <c r="Q151" s="51" t="str">
        <f t="shared" si="11"/>
        <v>-</v>
      </c>
      <c r="R151" s="22" t="str">
        <f t="shared" si="12"/>
        <v>-</v>
      </c>
      <c r="S151" s="51" t="str">
        <f t="shared" si="13"/>
        <v>-</v>
      </c>
      <c r="T151" s="22" t="str">
        <f t="shared" si="14"/>
        <v>-</v>
      </c>
      <c r="U151" s="51" t="str">
        <f t="shared" si="15"/>
        <v>-</v>
      </c>
      <c r="V151" s="22" t="str">
        <f t="shared" si="16"/>
        <v>-</v>
      </c>
      <c r="W151" s="51" t="str">
        <f t="shared" si="17"/>
        <v>-</v>
      </c>
      <c r="X151" s="22" t="str">
        <f t="shared" si="18"/>
        <v>-</v>
      </c>
      <c r="Y151" s="51" t="str">
        <f t="shared" si="19"/>
        <v>-</v>
      </c>
      <c r="Z151" s="22" t="str">
        <f t="shared" si="20"/>
        <v>-</v>
      </c>
      <c r="AA151" s="51" t="str">
        <f t="shared" si="21"/>
        <v>-</v>
      </c>
      <c r="AB151" s="22" t="str">
        <f t="shared" si="22"/>
        <v>-</v>
      </c>
      <c r="AC151" s="51" t="str">
        <f t="shared" si="23"/>
        <v>-</v>
      </c>
      <c r="AD151" s="22" t="str">
        <f t="shared" si="24"/>
        <v>-</v>
      </c>
      <c r="AE151" s="51" t="str">
        <f t="shared" si="25"/>
        <v>-</v>
      </c>
      <c r="AF151" s="22" t="str">
        <f t="shared" si="26"/>
        <v>-</v>
      </c>
      <c r="AG151" s="51" t="str">
        <f t="shared" si="27"/>
        <v>-</v>
      </c>
      <c r="AH151" s="22" t="str">
        <f t="shared" si="28"/>
        <v>-</v>
      </c>
      <c r="AI151" s="51" t="str">
        <f t="shared" si="29"/>
        <v>-</v>
      </c>
      <c r="AJ151" s="22" t="str">
        <f t="shared" si="30"/>
        <v>-</v>
      </c>
      <c r="AK151" s="51" t="str">
        <f t="shared" si="31"/>
        <v>-</v>
      </c>
      <c r="AL151" s="22" t="str">
        <f t="shared" si="32"/>
        <v>-</v>
      </c>
      <c r="AM151" s="51" t="str">
        <f t="shared" si="33"/>
        <v>-</v>
      </c>
      <c r="AN151" s="22" t="str">
        <f t="shared" si="34"/>
        <v>-</v>
      </c>
      <c r="AO151" s="51" t="str">
        <f t="shared" si="35"/>
        <v>-</v>
      </c>
      <c r="AP151" s="22" t="str">
        <f t="shared" si="36"/>
        <v>-</v>
      </c>
      <c r="AQ151" s="51" t="str">
        <f t="shared" si="37"/>
        <v>-</v>
      </c>
      <c r="AR151" s="22" t="str">
        <f t="shared" si="38"/>
        <v>-</v>
      </c>
      <c r="AS151" s="51" t="str">
        <f t="shared" si="39"/>
        <v>-</v>
      </c>
      <c r="AT151" s="22" t="str">
        <f t="shared" si="40"/>
        <v>-</v>
      </c>
      <c r="AU151" s="51" t="str">
        <f t="shared" si="41"/>
        <v>-</v>
      </c>
      <c r="AV151" s="22" t="str">
        <f t="shared" si="42"/>
        <v>-</v>
      </c>
      <c r="AW151" s="51" t="str">
        <f t="shared" si="43"/>
        <v>-</v>
      </c>
      <c r="AX151" s="22" t="str">
        <f t="shared" si="44"/>
        <v>-</v>
      </c>
    </row>
    <row r="152" spans="1:50" ht="15" customHeight="1">
      <c r="A152" s="17">
        <v>1</v>
      </c>
      <c r="B152" s="46" t="e">
        <f>VLOOKUP($AY152,INFO!$A$2:$D$151,3,0)</f>
        <v>#N/A</v>
      </c>
      <c r="C152" s="47" t="e">
        <f>VLOOKUP($AY152,INFO!$A$2:$B$151,2,0)</f>
        <v>#N/A</v>
      </c>
      <c r="D152" s="17" t="e">
        <f>VLOOKUP($AY152,INFO!$A$2:$E$151,5,0)</f>
        <v>#N/A</v>
      </c>
      <c r="E152" s="48">
        <f t="shared" si="0"/>
        <v>0</v>
      </c>
      <c r="F152" s="49">
        <f t="shared" si="1"/>
        <v>0</v>
      </c>
      <c r="G152" s="49"/>
      <c r="H152" s="50" t="str">
        <f t="shared" si="2"/>
        <v>-</v>
      </c>
      <c r="I152" s="51" t="str">
        <f t="shared" si="3"/>
        <v>-</v>
      </c>
      <c r="J152" s="22" t="str">
        <f t="shared" si="4"/>
        <v>-</v>
      </c>
      <c r="K152" s="51" t="str">
        <f t="shared" si="5"/>
        <v>-</v>
      </c>
      <c r="L152" s="22" t="str">
        <f t="shared" si="6"/>
        <v>-</v>
      </c>
      <c r="M152" s="51" t="str">
        <f t="shared" si="7"/>
        <v>-</v>
      </c>
      <c r="N152" s="22" t="str">
        <f t="shared" si="8"/>
        <v>-</v>
      </c>
      <c r="O152" s="51" t="str">
        <f t="shared" si="9"/>
        <v>-</v>
      </c>
      <c r="P152" s="22" t="str">
        <f t="shared" si="10"/>
        <v>-</v>
      </c>
      <c r="Q152" s="51" t="str">
        <f t="shared" si="11"/>
        <v>-</v>
      </c>
      <c r="R152" s="22" t="str">
        <f t="shared" si="12"/>
        <v>-</v>
      </c>
      <c r="S152" s="51" t="str">
        <f t="shared" si="13"/>
        <v>-</v>
      </c>
      <c r="T152" s="22" t="str">
        <f t="shared" si="14"/>
        <v>-</v>
      </c>
      <c r="U152" s="51" t="str">
        <f t="shared" si="15"/>
        <v>-</v>
      </c>
      <c r="V152" s="22" t="str">
        <f t="shared" si="16"/>
        <v>-</v>
      </c>
      <c r="W152" s="51" t="str">
        <f t="shared" si="17"/>
        <v>-</v>
      </c>
      <c r="X152" s="22" t="str">
        <f t="shared" si="18"/>
        <v>-</v>
      </c>
      <c r="Y152" s="51" t="str">
        <f t="shared" si="19"/>
        <v>-</v>
      </c>
      <c r="Z152" s="22" t="str">
        <f t="shared" si="20"/>
        <v>-</v>
      </c>
      <c r="AA152" s="51" t="str">
        <f t="shared" si="21"/>
        <v>-</v>
      </c>
      <c r="AB152" s="22" t="str">
        <f t="shared" si="22"/>
        <v>-</v>
      </c>
      <c r="AC152" s="51" t="str">
        <f t="shared" si="23"/>
        <v>-</v>
      </c>
      <c r="AD152" s="22" t="str">
        <f t="shared" si="24"/>
        <v>-</v>
      </c>
      <c r="AE152" s="51" t="str">
        <f t="shared" si="25"/>
        <v>-</v>
      </c>
      <c r="AF152" s="22" t="str">
        <f t="shared" si="26"/>
        <v>-</v>
      </c>
      <c r="AG152" s="51" t="str">
        <f t="shared" si="27"/>
        <v>-</v>
      </c>
      <c r="AH152" s="22" t="str">
        <f t="shared" si="28"/>
        <v>-</v>
      </c>
      <c r="AI152" s="51" t="str">
        <f t="shared" si="29"/>
        <v>-</v>
      </c>
      <c r="AJ152" s="22" t="str">
        <f t="shared" si="30"/>
        <v>-</v>
      </c>
      <c r="AK152" s="51" t="str">
        <f t="shared" si="31"/>
        <v>-</v>
      </c>
      <c r="AL152" s="22" t="str">
        <f t="shared" si="32"/>
        <v>-</v>
      </c>
      <c r="AM152" s="51" t="str">
        <f t="shared" si="33"/>
        <v>-</v>
      </c>
      <c r="AN152" s="22" t="str">
        <f t="shared" si="34"/>
        <v>-</v>
      </c>
      <c r="AO152" s="51" t="str">
        <f t="shared" si="35"/>
        <v>-</v>
      </c>
      <c r="AP152" s="22" t="str">
        <f t="shared" si="36"/>
        <v>-</v>
      </c>
      <c r="AQ152" s="51" t="str">
        <f t="shared" si="37"/>
        <v>-</v>
      </c>
      <c r="AR152" s="22" t="str">
        <f t="shared" si="38"/>
        <v>-</v>
      </c>
      <c r="AS152" s="51" t="str">
        <f t="shared" si="39"/>
        <v>-</v>
      </c>
      <c r="AT152" s="22" t="str">
        <f t="shared" si="40"/>
        <v>-</v>
      </c>
      <c r="AU152" s="51" t="str">
        <f t="shared" si="41"/>
        <v>-</v>
      </c>
      <c r="AV152" s="22" t="str">
        <f t="shared" si="42"/>
        <v>-</v>
      </c>
      <c r="AW152" s="51" t="str">
        <f t="shared" si="43"/>
        <v>-</v>
      </c>
      <c r="AX152" s="22" t="str">
        <f t="shared" si="44"/>
        <v>-</v>
      </c>
    </row>
    <row r="153" spans="1:50" ht="15" customHeight="1">
      <c r="A153" s="17">
        <v>1</v>
      </c>
      <c r="B153" s="46" t="e">
        <f>VLOOKUP($AY153,INFO!$A$2:$D$151,3,0)</f>
        <v>#N/A</v>
      </c>
      <c r="C153" s="47" t="e">
        <f>VLOOKUP($AY153,INFO!$A$2:$B$151,2,0)</f>
        <v>#N/A</v>
      </c>
      <c r="D153" s="17" t="e">
        <f>VLOOKUP($AY153,INFO!$A$2:$E$151,5,0)</f>
        <v>#N/A</v>
      </c>
      <c r="E153" s="48">
        <f t="shared" si="0"/>
        <v>0</v>
      </c>
      <c r="F153" s="49">
        <f t="shared" si="1"/>
        <v>0</v>
      </c>
      <c r="G153" s="49"/>
      <c r="H153" s="50" t="str">
        <f t="shared" si="2"/>
        <v>-</v>
      </c>
      <c r="I153" s="51" t="str">
        <f t="shared" si="3"/>
        <v>-</v>
      </c>
      <c r="J153" s="22" t="str">
        <f t="shared" si="4"/>
        <v>-</v>
      </c>
      <c r="K153" s="51" t="str">
        <f t="shared" si="5"/>
        <v>-</v>
      </c>
      <c r="L153" s="22" t="str">
        <f t="shared" si="6"/>
        <v>-</v>
      </c>
      <c r="M153" s="51" t="str">
        <f t="shared" si="7"/>
        <v>-</v>
      </c>
      <c r="N153" s="22" t="str">
        <f t="shared" si="8"/>
        <v>-</v>
      </c>
      <c r="O153" s="51" t="str">
        <f t="shared" si="9"/>
        <v>-</v>
      </c>
      <c r="P153" s="22" t="str">
        <f t="shared" si="10"/>
        <v>-</v>
      </c>
      <c r="Q153" s="51" t="str">
        <f t="shared" si="11"/>
        <v>-</v>
      </c>
      <c r="R153" s="22" t="str">
        <f t="shared" si="12"/>
        <v>-</v>
      </c>
      <c r="S153" s="51" t="str">
        <f t="shared" si="13"/>
        <v>-</v>
      </c>
      <c r="T153" s="22" t="str">
        <f t="shared" si="14"/>
        <v>-</v>
      </c>
      <c r="U153" s="51" t="str">
        <f t="shared" si="15"/>
        <v>-</v>
      </c>
      <c r="V153" s="22" t="str">
        <f t="shared" si="16"/>
        <v>-</v>
      </c>
      <c r="W153" s="51" t="str">
        <f t="shared" si="17"/>
        <v>-</v>
      </c>
      <c r="X153" s="22" t="str">
        <f t="shared" si="18"/>
        <v>-</v>
      </c>
      <c r="Y153" s="51" t="str">
        <f t="shared" si="19"/>
        <v>-</v>
      </c>
      <c r="Z153" s="22" t="str">
        <f t="shared" si="20"/>
        <v>-</v>
      </c>
      <c r="AA153" s="51" t="str">
        <f t="shared" si="21"/>
        <v>-</v>
      </c>
      <c r="AB153" s="22" t="str">
        <f t="shared" si="22"/>
        <v>-</v>
      </c>
      <c r="AC153" s="51" t="str">
        <f t="shared" si="23"/>
        <v>-</v>
      </c>
      <c r="AD153" s="22" t="str">
        <f t="shared" si="24"/>
        <v>-</v>
      </c>
      <c r="AE153" s="51" t="str">
        <f t="shared" si="25"/>
        <v>-</v>
      </c>
      <c r="AF153" s="22" t="str">
        <f t="shared" si="26"/>
        <v>-</v>
      </c>
      <c r="AG153" s="51" t="str">
        <f t="shared" si="27"/>
        <v>-</v>
      </c>
      <c r="AH153" s="22" t="str">
        <f t="shared" si="28"/>
        <v>-</v>
      </c>
      <c r="AI153" s="51" t="str">
        <f t="shared" si="29"/>
        <v>-</v>
      </c>
      <c r="AJ153" s="22" t="str">
        <f t="shared" si="30"/>
        <v>-</v>
      </c>
      <c r="AK153" s="51" t="str">
        <f t="shared" si="31"/>
        <v>-</v>
      </c>
      <c r="AL153" s="22" t="str">
        <f t="shared" si="32"/>
        <v>-</v>
      </c>
      <c r="AM153" s="51" t="str">
        <f t="shared" si="33"/>
        <v>-</v>
      </c>
      <c r="AN153" s="22" t="str">
        <f t="shared" si="34"/>
        <v>-</v>
      </c>
      <c r="AO153" s="51" t="str">
        <f t="shared" si="35"/>
        <v>-</v>
      </c>
      <c r="AP153" s="22" t="str">
        <f t="shared" si="36"/>
        <v>-</v>
      </c>
      <c r="AQ153" s="51" t="str">
        <f t="shared" si="37"/>
        <v>-</v>
      </c>
      <c r="AR153" s="22" t="str">
        <f t="shared" si="38"/>
        <v>-</v>
      </c>
      <c r="AS153" s="51" t="str">
        <f t="shared" si="39"/>
        <v>-</v>
      </c>
      <c r="AT153" s="22" t="str">
        <f t="shared" si="40"/>
        <v>-</v>
      </c>
      <c r="AU153" s="51" t="str">
        <f t="shared" si="41"/>
        <v>-</v>
      </c>
      <c r="AV153" s="22" t="str">
        <f t="shared" si="42"/>
        <v>-</v>
      </c>
      <c r="AW153" s="51" t="str">
        <f t="shared" si="43"/>
        <v>-</v>
      </c>
      <c r="AX153" s="22" t="str">
        <f t="shared" si="44"/>
        <v>-</v>
      </c>
    </row>
    <row r="154" spans="1:50" ht="15" customHeight="1">
      <c r="A154" s="17">
        <v>1</v>
      </c>
      <c r="B154" s="46" t="e">
        <f>VLOOKUP($AY154,INFO!$A$2:$D$151,3,0)</f>
        <v>#N/A</v>
      </c>
      <c r="C154" s="47" t="e">
        <f>VLOOKUP($AY154,INFO!$A$2:$B$151,2,0)</f>
        <v>#N/A</v>
      </c>
      <c r="D154" s="17" t="e">
        <f>VLOOKUP($AY154,INFO!$A$2:$E$151,5,0)</f>
        <v>#N/A</v>
      </c>
      <c r="E154" s="48">
        <f t="shared" si="0"/>
        <v>0</v>
      </c>
      <c r="F154" s="49">
        <f t="shared" si="1"/>
        <v>0</v>
      </c>
      <c r="G154" s="49"/>
      <c r="H154" s="50" t="str">
        <f t="shared" si="2"/>
        <v>-</v>
      </c>
      <c r="I154" s="51" t="str">
        <f t="shared" si="3"/>
        <v>-</v>
      </c>
      <c r="J154" s="22" t="str">
        <f t="shared" si="4"/>
        <v>-</v>
      </c>
      <c r="K154" s="51" t="str">
        <f t="shared" si="5"/>
        <v>-</v>
      </c>
      <c r="L154" s="22" t="str">
        <f t="shared" si="6"/>
        <v>-</v>
      </c>
      <c r="M154" s="51" t="str">
        <f t="shared" si="7"/>
        <v>-</v>
      </c>
      <c r="N154" s="22" t="str">
        <f t="shared" si="8"/>
        <v>-</v>
      </c>
      <c r="O154" s="51" t="str">
        <f t="shared" si="9"/>
        <v>-</v>
      </c>
      <c r="P154" s="22" t="str">
        <f t="shared" si="10"/>
        <v>-</v>
      </c>
      <c r="Q154" s="51" t="str">
        <f t="shared" si="11"/>
        <v>-</v>
      </c>
      <c r="R154" s="22" t="str">
        <f t="shared" si="12"/>
        <v>-</v>
      </c>
      <c r="S154" s="51" t="str">
        <f t="shared" si="13"/>
        <v>-</v>
      </c>
      <c r="T154" s="22" t="str">
        <f t="shared" si="14"/>
        <v>-</v>
      </c>
      <c r="U154" s="51" t="str">
        <f t="shared" si="15"/>
        <v>-</v>
      </c>
      <c r="V154" s="22" t="str">
        <f t="shared" si="16"/>
        <v>-</v>
      </c>
      <c r="W154" s="51" t="str">
        <f t="shared" si="17"/>
        <v>-</v>
      </c>
      <c r="X154" s="22" t="str">
        <f t="shared" si="18"/>
        <v>-</v>
      </c>
      <c r="Y154" s="51" t="str">
        <f t="shared" si="19"/>
        <v>-</v>
      </c>
      <c r="Z154" s="22" t="str">
        <f t="shared" si="20"/>
        <v>-</v>
      </c>
      <c r="AA154" s="51" t="str">
        <f t="shared" si="21"/>
        <v>-</v>
      </c>
      <c r="AB154" s="22" t="str">
        <f t="shared" si="22"/>
        <v>-</v>
      </c>
      <c r="AC154" s="51" t="str">
        <f t="shared" si="23"/>
        <v>-</v>
      </c>
      <c r="AD154" s="22" t="str">
        <f t="shared" si="24"/>
        <v>-</v>
      </c>
      <c r="AE154" s="51" t="str">
        <f t="shared" si="25"/>
        <v>-</v>
      </c>
      <c r="AF154" s="22" t="str">
        <f t="shared" si="26"/>
        <v>-</v>
      </c>
      <c r="AG154" s="51" t="str">
        <f t="shared" si="27"/>
        <v>-</v>
      </c>
      <c r="AH154" s="22" t="str">
        <f t="shared" si="28"/>
        <v>-</v>
      </c>
      <c r="AI154" s="51" t="str">
        <f t="shared" si="29"/>
        <v>-</v>
      </c>
      <c r="AJ154" s="22" t="str">
        <f t="shared" si="30"/>
        <v>-</v>
      </c>
      <c r="AK154" s="51" t="str">
        <f t="shared" si="31"/>
        <v>-</v>
      </c>
      <c r="AL154" s="22" t="str">
        <f t="shared" si="32"/>
        <v>-</v>
      </c>
      <c r="AM154" s="51" t="str">
        <f t="shared" si="33"/>
        <v>-</v>
      </c>
      <c r="AN154" s="22" t="str">
        <f t="shared" si="34"/>
        <v>-</v>
      </c>
      <c r="AO154" s="51" t="str">
        <f t="shared" si="35"/>
        <v>-</v>
      </c>
      <c r="AP154" s="22" t="str">
        <f t="shared" si="36"/>
        <v>-</v>
      </c>
      <c r="AQ154" s="51" t="str">
        <f t="shared" si="37"/>
        <v>-</v>
      </c>
      <c r="AR154" s="22" t="str">
        <f t="shared" si="38"/>
        <v>-</v>
      </c>
      <c r="AS154" s="51" t="str">
        <f t="shared" si="39"/>
        <v>-</v>
      </c>
      <c r="AT154" s="22" t="str">
        <f t="shared" si="40"/>
        <v>-</v>
      </c>
      <c r="AU154" s="51" t="str">
        <f t="shared" si="41"/>
        <v>-</v>
      </c>
      <c r="AV154" s="22" t="str">
        <f t="shared" si="42"/>
        <v>-</v>
      </c>
      <c r="AW154" s="51" t="str">
        <f t="shared" si="43"/>
        <v>-</v>
      </c>
      <c r="AX154" s="22" t="str">
        <f t="shared" si="44"/>
        <v>-</v>
      </c>
    </row>
    <row r="155" spans="1:50" ht="15" customHeight="1">
      <c r="A155" s="17">
        <v>1</v>
      </c>
      <c r="B155" s="46" t="e">
        <f>VLOOKUP($AY155,INFO!$A$2:$D$151,3,0)</f>
        <v>#N/A</v>
      </c>
      <c r="C155" s="47" t="e">
        <f>VLOOKUP($AY155,INFO!$A$2:$B$151,2,0)</f>
        <v>#N/A</v>
      </c>
      <c r="D155" s="17" t="e">
        <f>VLOOKUP($AY155,INFO!$A$2:$E$151,5,0)</f>
        <v>#N/A</v>
      </c>
      <c r="E155" s="48">
        <f t="shared" si="0"/>
        <v>0</v>
      </c>
      <c r="F155" s="49">
        <f t="shared" si="1"/>
        <v>0</v>
      </c>
      <c r="G155" s="49"/>
      <c r="H155" s="50" t="str">
        <f t="shared" si="2"/>
        <v>-</v>
      </c>
      <c r="I155" s="51" t="str">
        <f t="shared" si="3"/>
        <v>-</v>
      </c>
      <c r="J155" s="22" t="str">
        <f t="shared" si="4"/>
        <v>-</v>
      </c>
      <c r="K155" s="51" t="str">
        <f t="shared" si="5"/>
        <v>-</v>
      </c>
      <c r="L155" s="22" t="str">
        <f t="shared" si="6"/>
        <v>-</v>
      </c>
      <c r="M155" s="51" t="str">
        <f t="shared" si="7"/>
        <v>-</v>
      </c>
      <c r="N155" s="22" t="str">
        <f t="shared" si="8"/>
        <v>-</v>
      </c>
      <c r="O155" s="51" t="str">
        <f t="shared" si="9"/>
        <v>-</v>
      </c>
      <c r="P155" s="22" t="str">
        <f t="shared" si="10"/>
        <v>-</v>
      </c>
      <c r="Q155" s="51" t="str">
        <f t="shared" si="11"/>
        <v>-</v>
      </c>
      <c r="R155" s="22" t="str">
        <f t="shared" si="12"/>
        <v>-</v>
      </c>
      <c r="S155" s="51" t="str">
        <f t="shared" si="13"/>
        <v>-</v>
      </c>
      <c r="T155" s="22" t="str">
        <f t="shared" si="14"/>
        <v>-</v>
      </c>
      <c r="U155" s="51" t="str">
        <f t="shared" si="15"/>
        <v>-</v>
      </c>
      <c r="V155" s="22" t="str">
        <f t="shared" si="16"/>
        <v>-</v>
      </c>
      <c r="W155" s="51" t="str">
        <f t="shared" si="17"/>
        <v>-</v>
      </c>
      <c r="X155" s="22" t="str">
        <f t="shared" si="18"/>
        <v>-</v>
      </c>
      <c r="Y155" s="51" t="str">
        <f t="shared" si="19"/>
        <v>-</v>
      </c>
      <c r="Z155" s="22" t="str">
        <f t="shared" si="20"/>
        <v>-</v>
      </c>
      <c r="AA155" s="51" t="str">
        <f t="shared" si="21"/>
        <v>-</v>
      </c>
      <c r="AB155" s="22" t="str">
        <f t="shared" si="22"/>
        <v>-</v>
      </c>
      <c r="AC155" s="51" t="str">
        <f t="shared" si="23"/>
        <v>-</v>
      </c>
      <c r="AD155" s="22" t="str">
        <f t="shared" si="24"/>
        <v>-</v>
      </c>
      <c r="AE155" s="51" t="str">
        <f t="shared" si="25"/>
        <v>-</v>
      </c>
      <c r="AF155" s="22" t="str">
        <f t="shared" si="26"/>
        <v>-</v>
      </c>
      <c r="AG155" s="51" t="str">
        <f t="shared" si="27"/>
        <v>-</v>
      </c>
      <c r="AH155" s="22" t="str">
        <f t="shared" si="28"/>
        <v>-</v>
      </c>
      <c r="AI155" s="51" t="str">
        <f t="shared" si="29"/>
        <v>-</v>
      </c>
      <c r="AJ155" s="22" t="str">
        <f t="shared" si="30"/>
        <v>-</v>
      </c>
      <c r="AK155" s="51" t="str">
        <f t="shared" si="31"/>
        <v>-</v>
      </c>
      <c r="AL155" s="22" t="str">
        <f t="shared" si="32"/>
        <v>-</v>
      </c>
      <c r="AM155" s="51" t="str">
        <f t="shared" si="33"/>
        <v>-</v>
      </c>
      <c r="AN155" s="22" t="str">
        <f t="shared" si="34"/>
        <v>-</v>
      </c>
      <c r="AO155" s="51" t="str">
        <f t="shared" si="35"/>
        <v>-</v>
      </c>
      <c r="AP155" s="22" t="str">
        <f t="shared" si="36"/>
        <v>-</v>
      </c>
      <c r="AQ155" s="51" t="str">
        <f t="shared" si="37"/>
        <v>-</v>
      </c>
      <c r="AR155" s="22" t="str">
        <f t="shared" si="38"/>
        <v>-</v>
      </c>
      <c r="AS155" s="51" t="str">
        <f t="shared" si="39"/>
        <v>-</v>
      </c>
      <c r="AT155" s="22" t="str">
        <f t="shared" si="40"/>
        <v>-</v>
      </c>
      <c r="AU155" s="51" t="str">
        <f t="shared" si="41"/>
        <v>-</v>
      </c>
      <c r="AV155" s="22" t="str">
        <f t="shared" si="42"/>
        <v>-</v>
      </c>
      <c r="AW155" s="51" t="str">
        <f t="shared" si="43"/>
        <v>-</v>
      </c>
      <c r="AX155" s="22" t="str">
        <f t="shared" si="44"/>
        <v>-</v>
      </c>
    </row>
    <row r="156" spans="1:50" ht="15" customHeight="1">
      <c r="A156" s="17">
        <v>1</v>
      </c>
      <c r="B156" s="46" t="e">
        <f>VLOOKUP($AY156,INFO!$A$2:$D$151,3,0)</f>
        <v>#N/A</v>
      </c>
      <c r="C156" s="47" t="e">
        <f>VLOOKUP($AY156,INFO!$A$2:$B$151,2,0)</f>
        <v>#N/A</v>
      </c>
      <c r="D156" s="17" t="e">
        <f>VLOOKUP($AY156,INFO!$A$2:$E$151,5,0)</f>
        <v>#N/A</v>
      </c>
      <c r="E156" s="48">
        <f t="shared" si="0"/>
        <v>0</v>
      </c>
      <c r="F156" s="49">
        <f t="shared" si="1"/>
        <v>0</v>
      </c>
      <c r="G156" s="49"/>
      <c r="H156" s="50" t="str">
        <f t="shared" si="2"/>
        <v>-</v>
      </c>
      <c r="I156" s="51" t="str">
        <f t="shared" si="3"/>
        <v>-</v>
      </c>
      <c r="J156" s="22" t="str">
        <f t="shared" si="4"/>
        <v>-</v>
      </c>
      <c r="K156" s="51" t="str">
        <f t="shared" si="5"/>
        <v>-</v>
      </c>
      <c r="L156" s="22" t="str">
        <f t="shared" si="6"/>
        <v>-</v>
      </c>
      <c r="M156" s="51" t="str">
        <f t="shared" si="7"/>
        <v>-</v>
      </c>
      <c r="N156" s="22" t="str">
        <f t="shared" si="8"/>
        <v>-</v>
      </c>
      <c r="O156" s="51" t="str">
        <f t="shared" si="9"/>
        <v>-</v>
      </c>
      <c r="P156" s="22" t="str">
        <f t="shared" si="10"/>
        <v>-</v>
      </c>
      <c r="Q156" s="51" t="str">
        <f t="shared" si="11"/>
        <v>-</v>
      </c>
      <c r="R156" s="22" t="str">
        <f t="shared" si="12"/>
        <v>-</v>
      </c>
      <c r="S156" s="51" t="str">
        <f t="shared" si="13"/>
        <v>-</v>
      </c>
      <c r="T156" s="22" t="str">
        <f t="shared" si="14"/>
        <v>-</v>
      </c>
      <c r="U156" s="51" t="str">
        <f t="shared" si="15"/>
        <v>-</v>
      </c>
      <c r="V156" s="22" t="str">
        <f t="shared" si="16"/>
        <v>-</v>
      </c>
      <c r="W156" s="51" t="str">
        <f t="shared" si="17"/>
        <v>-</v>
      </c>
      <c r="X156" s="22" t="str">
        <f t="shared" si="18"/>
        <v>-</v>
      </c>
      <c r="Y156" s="51" t="str">
        <f t="shared" si="19"/>
        <v>-</v>
      </c>
      <c r="Z156" s="22" t="str">
        <f t="shared" si="20"/>
        <v>-</v>
      </c>
      <c r="AA156" s="51" t="str">
        <f t="shared" si="21"/>
        <v>-</v>
      </c>
      <c r="AB156" s="22" t="str">
        <f t="shared" si="22"/>
        <v>-</v>
      </c>
      <c r="AC156" s="51" t="str">
        <f t="shared" si="23"/>
        <v>-</v>
      </c>
      <c r="AD156" s="22" t="str">
        <f t="shared" si="24"/>
        <v>-</v>
      </c>
      <c r="AE156" s="51" t="str">
        <f t="shared" si="25"/>
        <v>-</v>
      </c>
      <c r="AF156" s="22" t="str">
        <f t="shared" si="26"/>
        <v>-</v>
      </c>
      <c r="AG156" s="51" t="str">
        <f t="shared" si="27"/>
        <v>-</v>
      </c>
      <c r="AH156" s="22" t="str">
        <f t="shared" si="28"/>
        <v>-</v>
      </c>
      <c r="AI156" s="51" t="str">
        <f t="shared" si="29"/>
        <v>-</v>
      </c>
      <c r="AJ156" s="22" t="str">
        <f t="shared" si="30"/>
        <v>-</v>
      </c>
      <c r="AK156" s="51" t="str">
        <f t="shared" si="31"/>
        <v>-</v>
      </c>
      <c r="AL156" s="22" t="str">
        <f t="shared" si="32"/>
        <v>-</v>
      </c>
      <c r="AM156" s="51" t="str">
        <f t="shared" si="33"/>
        <v>-</v>
      </c>
      <c r="AN156" s="22" t="str">
        <f t="shared" si="34"/>
        <v>-</v>
      </c>
      <c r="AO156" s="51" t="str">
        <f t="shared" si="35"/>
        <v>-</v>
      </c>
      <c r="AP156" s="22" t="str">
        <f t="shared" si="36"/>
        <v>-</v>
      </c>
      <c r="AQ156" s="51" t="str">
        <f t="shared" si="37"/>
        <v>-</v>
      </c>
      <c r="AR156" s="22" t="str">
        <f t="shared" si="38"/>
        <v>-</v>
      </c>
      <c r="AS156" s="51" t="str">
        <f t="shared" si="39"/>
        <v>-</v>
      </c>
      <c r="AT156" s="22" t="str">
        <f t="shared" si="40"/>
        <v>-</v>
      </c>
      <c r="AU156" s="51" t="str">
        <f t="shared" si="41"/>
        <v>-</v>
      </c>
      <c r="AV156" s="22" t="str">
        <f t="shared" si="42"/>
        <v>-</v>
      </c>
      <c r="AW156" s="51" t="str">
        <f t="shared" si="43"/>
        <v>-</v>
      </c>
      <c r="AX156" s="22" t="str">
        <f t="shared" si="44"/>
        <v>-</v>
      </c>
    </row>
    <row r="157" spans="1:50" ht="15" customHeight="1">
      <c r="A157" s="17">
        <v>1</v>
      </c>
      <c r="B157" s="46" t="e">
        <f>VLOOKUP($AY157,INFO!$A$2:$D$151,3,0)</f>
        <v>#N/A</v>
      </c>
      <c r="C157" s="47" t="e">
        <f>VLOOKUP($AY157,INFO!$A$2:$B$151,2,0)</f>
        <v>#N/A</v>
      </c>
      <c r="D157" s="17" t="e">
        <f>VLOOKUP($AY157,INFO!$A$2:$E$151,5,0)</f>
        <v>#N/A</v>
      </c>
      <c r="E157" s="48">
        <f t="shared" si="0"/>
        <v>0</v>
      </c>
      <c r="F157" s="49">
        <f t="shared" si="1"/>
        <v>0</v>
      </c>
      <c r="G157" s="49"/>
      <c r="H157" s="50" t="str">
        <f t="shared" si="2"/>
        <v>-</v>
      </c>
      <c r="I157" s="51" t="str">
        <f t="shared" si="3"/>
        <v>-</v>
      </c>
      <c r="J157" s="22" t="str">
        <f t="shared" si="4"/>
        <v>-</v>
      </c>
      <c r="K157" s="51" t="str">
        <f t="shared" si="5"/>
        <v>-</v>
      </c>
      <c r="L157" s="22" t="str">
        <f t="shared" si="6"/>
        <v>-</v>
      </c>
      <c r="M157" s="51" t="str">
        <f t="shared" si="7"/>
        <v>-</v>
      </c>
      <c r="N157" s="22" t="str">
        <f t="shared" si="8"/>
        <v>-</v>
      </c>
      <c r="O157" s="51" t="str">
        <f t="shared" si="9"/>
        <v>-</v>
      </c>
      <c r="P157" s="22" t="str">
        <f t="shared" si="10"/>
        <v>-</v>
      </c>
      <c r="Q157" s="51" t="str">
        <f t="shared" si="11"/>
        <v>-</v>
      </c>
      <c r="R157" s="22" t="str">
        <f t="shared" si="12"/>
        <v>-</v>
      </c>
      <c r="S157" s="51" t="str">
        <f t="shared" si="13"/>
        <v>-</v>
      </c>
      <c r="T157" s="22" t="str">
        <f t="shared" si="14"/>
        <v>-</v>
      </c>
      <c r="U157" s="51" t="str">
        <f t="shared" si="15"/>
        <v>-</v>
      </c>
      <c r="V157" s="22" t="str">
        <f t="shared" si="16"/>
        <v>-</v>
      </c>
      <c r="W157" s="51" t="str">
        <f t="shared" si="17"/>
        <v>-</v>
      </c>
      <c r="X157" s="22" t="str">
        <f t="shared" si="18"/>
        <v>-</v>
      </c>
      <c r="Y157" s="51" t="str">
        <f t="shared" si="19"/>
        <v>-</v>
      </c>
      <c r="Z157" s="22" t="str">
        <f t="shared" si="20"/>
        <v>-</v>
      </c>
      <c r="AA157" s="51" t="str">
        <f t="shared" si="21"/>
        <v>-</v>
      </c>
      <c r="AB157" s="22" t="str">
        <f t="shared" si="22"/>
        <v>-</v>
      </c>
      <c r="AC157" s="51" t="str">
        <f t="shared" si="23"/>
        <v>-</v>
      </c>
      <c r="AD157" s="22" t="str">
        <f t="shared" si="24"/>
        <v>-</v>
      </c>
      <c r="AE157" s="51" t="str">
        <f t="shared" si="25"/>
        <v>-</v>
      </c>
      <c r="AF157" s="22" t="str">
        <f t="shared" si="26"/>
        <v>-</v>
      </c>
      <c r="AG157" s="51" t="str">
        <f t="shared" si="27"/>
        <v>-</v>
      </c>
      <c r="AH157" s="22" t="str">
        <f t="shared" si="28"/>
        <v>-</v>
      </c>
      <c r="AI157" s="51" t="str">
        <f t="shared" si="29"/>
        <v>-</v>
      </c>
      <c r="AJ157" s="22" t="str">
        <f t="shared" si="30"/>
        <v>-</v>
      </c>
      <c r="AK157" s="51" t="str">
        <f t="shared" si="31"/>
        <v>-</v>
      </c>
      <c r="AL157" s="22" t="str">
        <f t="shared" si="32"/>
        <v>-</v>
      </c>
      <c r="AM157" s="51" t="str">
        <f t="shared" si="33"/>
        <v>-</v>
      </c>
      <c r="AN157" s="22" t="str">
        <f t="shared" si="34"/>
        <v>-</v>
      </c>
      <c r="AO157" s="51" t="str">
        <f t="shared" si="35"/>
        <v>-</v>
      </c>
      <c r="AP157" s="22" t="str">
        <f t="shared" si="36"/>
        <v>-</v>
      </c>
      <c r="AQ157" s="51" t="str">
        <f t="shared" si="37"/>
        <v>-</v>
      </c>
      <c r="AR157" s="22" t="str">
        <f t="shared" si="38"/>
        <v>-</v>
      </c>
      <c r="AS157" s="51" t="str">
        <f t="shared" si="39"/>
        <v>-</v>
      </c>
      <c r="AT157" s="22" t="str">
        <f t="shared" si="40"/>
        <v>-</v>
      </c>
      <c r="AU157" s="51" t="str">
        <f t="shared" si="41"/>
        <v>-</v>
      </c>
      <c r="AV157" s="22" t="str">
        <f t="shared" si="42"/>
        <v>-</v>
      </c>
      <c r="AW157" s="51" t="str">
        <f t="shared" si="43"/>
        <v>-</v>
      </c>
      <c r="AX157" s="22" t="str">
        <f t="shared" si="44"/>
        <v>-</v>
      </c>
    </row>
    <row r="158" spans="1:50" ht="15" customHeight="1">
      <c r="A158" s="17">
        <v>1</v>
      </c>
      <c r="B158" s="46" t="e">
        <f>VLOOKUP($AY158,INFO!$A$2:$D$151,3,0)</f>
        <v>#N/A</v>
      </c>
      <c r="C158" s="47" t="e">
        <f>VLOOKUP($AY158,INFO!$A$2:$B$151,2,0)</f>
        <v>#N/A</v>
      </c>
      <c r="D158" s="17" t="e">
        <f>VLOOKUP($AY158,INFO!$A$2:$E$151,5,0)</f>
        <v>#N/A</v>
      </c>
      <c r="E158" s="48">
        <f t="shared" si="0"/>
        <v>0</v>
      </c>
      <c r="F158" s="49">
        <f t="shared" si="1"/>
        <v>0</v>
      </c>
      <c r="G158" s="49"/>
      <c r="H158" s="50" t="str">
        <f t="shared" si="2"/>
        <v>-</v>
      </c>
      <c r="I158" s="51" t="str">
        <f t="shared" si="3"/>
        <v>-</v>
      </c>
      <c r="J158" s="22" t="str">
        <f t="shared" si="4"/>
        <v>-</v>
      </c>
      <c r="K158" s="51" t="str">
        <f t="shared" si="5"/>
        <v>-</v>
      </c>
      <c r="L158" s="22" t="str">
        <f t="shared" si="6"/>
        <v>-</v>
      </c>
      <c r="M158" s="51" t="str">
        <f t="shared" si="7"/>
        <v>-</v>
      </c>
      <c r="N158" s="22" t="str">
        <f t="shared" si="8"/>
        <v>-</v>
      </c>
      <c r="O158" s="51" t="str">
        <f t="shared" si="9"/>
        <v>-</v>
      </c>
      <c r="P158" s="22" t="str">
        <f t="shared" si="10"/>
        <v>-</v>
      </c>
      <c r="Q158" s="51" t="str">
        <f t="shared" si="11"/>
        <v>-</v>
      </c>
      <c r="R158" s="22" t="str">
        <f t="shared" si="12"/>
        <v>-</v>
      </c>
      <c r="S158" s="51" t="str">
        <f t="shared" si="13"/>
        <v>-</v>
      </c>
      <c r="T158" s="22" t="str">
        <f t="shared" si="14"/>
        <v>-</v>
      </c>
      <c r="U158" s="51" t="str">
        <f t="shared" si="15"/>
        <v>-</v>
      </c>
      <c r="V158" s="22" t="str">
        <f t="shared" si="16"/>
        <v>-</v>
      </c>
      <c r="W158" s="51" t="str">
        <f t="shared" si="17"/>
        <v>-</v>
      </c>
      <c r="X158" s="22" t="str">
        <f t="shared" si="18"/>
        <v>-</v>
      </c>
      <c r="Y158" s="51" t="str">
        <f t="shared" si="19"/>
        <v>-</v>
      </c>
      <c r="Z158" s="22" t="str">
        <f t="shared" si="20"/>
        <v>-</v>
      </c>
      <c r="AA158" s="51" t="str">
        <f t="shared" si="21"/>
        <v>-</v>
      </c>
      <c r="AB158" s="22" t="str">
        <f t="shared" si="22"/>
        <v>-</v>
      </c>
      <c r="AC158" s="51" t="str">
        <f t="shared" si="23"/>
        <v>-</v>
      </c>
      <c r="AD158" s="22" t="str">
        <f t="shared" si="24"/>
        <v>-</v>
      </c>
      <c r="AE158" s="51" t="str">
        <f t="shared" si="25"/>
        <v>-</v>
      </c>
      <c r="AF158" s="22" t="str">
        <f t="shared" si="26"/>
        <v>-</v>
      </c>
      <c r="AG158" s="51" t="str">
        <f t="shared" si="27"/>
        <v>-</v>
      </c>
      <c r="AH158" s="22" t="str">
        <f t="shared" si="28"/>
        <v>-</v>
      </c>
      <c r="AI158" s="51" t="str">
        <f t="shared" si="29"/>
        <v>-</v>
      </c>
      <c r="AJ158" s="22" t="str">
        <f t="shared" si="30"/>
        <v>-</v>
      </c>
      <c r="AK158" s="51" t="str">
        <f t="shared" si="31"/>
        <v>-</v>
      </c>
      <c r="AL158" s="22" t="str">
        <f t="shared" si="32"/>
        <v>-</v>
      </c>
      <c r="AM158" s="51" t="str">
        <f t="shared" si="33"/>
        <v>-</v>
      </c>
      <c r="AN158" s="22" t="str">
        <f t="shared" si="34"/>
        <v>-</v>
      </c>
      <c r="AO158" s="51" t="str">
        <f t="shared" si="35"/>
        <v>-</v>
      </c>
      <c r="AP158" s="22" t="str">
        <f t="shared" si="36"/>
        <v>-</v>
      </c>
      <c r="AQ158" s="51" t="str">
        <f t="shared" si="37"/>
        <v>-</v>
      </c>
      <c r="AR158" s="22" t="str">
        <f t="shared" si="38"/>
        <v>-</v>
      </c>
      <c r="AS158" s="51" t="str">
        <f t="shared" si="39"/>
        <v>-</v>
      </c>
      <c r="AT158" s="22" t="str">
        <f t="shared" si="40"/>
        <v>-</v>
      </c>
      <c r="AU158" s="51" t="str">
        <f t="shared" si="41"/>
        <v>-</v>
      </c>
      <c r="AV158" s="22" t="str">
        <f t="shared" si="42"/>
        <v>-</v>
      </c>
      <c r="AW158" s="51" t="str">
        <f t="shared" si="43"/>
        <v>-</v>
      </c>
      <c r="AX158" s="22" t="str">
        <f t="shared" si="44"/>
        <v>-</v>
      </c>
    </row>
    <row r="159" spans="1:50" ht="15" customHeight="1">
      <c r="A159" s="17">
        <v>1</v>
      </c>
      <c r="B159" s="46" t="e">
        <f>VLOOKUP($AY159,INFO!$A$2:$D$151,3,0)</f>
        <v>#N/A</v>
      </c>
      <c r="C159" s="47" t="e">
        <f>VLOOKUP($AY159,INFO!$A$2:$B$151,2,0)</f>
        <v>#N/A</v>
      </c>
      <c r="D159" s="17" t="e">
        <f>VLOOKUP($AY159,INFO!$A$2:$E$151,5,0)</f>
        <v>#N/A</v>
      </c>
      <c r="E159" s="48">
        <f t="shared" si="0"/>
        <v>0</v>
      </c>
      <c r="F159" s="49">
        <f t="shared" si="1"/>
        <v>0</v>
      </c>
      <c r="G159" s="49"/>
      <c r="H159" s="50" t="str">
        <f t="shared" si="2"/>
        <v>-</v>
      </c>
      <c r="I159" s="51" t="str">
        <f t="shared" si="3"/>
        <v>-</v>
      </c>
      <c r="J159" s="22" t="str">
        <f t="shared" si="4"/>
        <v>-</v>
      </c>
      <c r="K159" s="51" t="str">
        <f t="shared" si="5"/>
        <v>-</v>
      </c>
      <c r="L159" s="22" t="str">
        <f t="shared" si="6"/>
        <v>-</v>
      </c>
      <c r="M159" s="51" t="str">
        <f t="shared" si="7"/>
        <v>-</v>
      </c>
      <c r="N159" s="22" t="str">
        <f t="shared" si="8"/>
        <v>-</v>
      </c>
      <c r="O159" s="51" t="str">
        <f t="shared" si="9"/>
        <v>-</v>
      </c>
      <c r="P159" s="22" t="str">
        <f t="shared" si="10"/>
        <v>-</v>
      </c>
      <c r="Q159" s="51" t="str">
        <f t="shared" si="11"/>
        <v>-</v>
      </c>
      <c r="R159" s="22" t="str">
        <f t="shared" si="12"/>
        <v>-</v>
      </c>
      <c r="S159" s="51" t="str">
        <f t="shared" si="13"/>
        <v>-</v>
      </c>
      <c r="T159" s="22" t="str">
        <f t="shared" si="14"/>
        <v>-</v>
      </c>
      <c r="U159" s="51" t="str">
        <f t="shared" si="15"/>
        <v>-</v>
      </c>
      <c r="V159" s="22" t="str">
        <f t="shared" si="16"/>
        <v>-</v>
      </c>
      <c r="W159" s="51" t="str">
        <f t="shared" si="17"/>
        <v>-</v>
      </c>
      <c r="X159" s="22" t="str">
        <f t="shared" si="18"/>
        <v>-</v>
      </c>
      <c r="Y159" s="51" t="str">
        <f t="shared" si="19"/>
        <v>-</v>
      </c>
      <c r="Z159" s="22" t="str">
        <f t="shared" si="20"/>
        <v>-</v>
      </c>
      <c r="AA159" s="51" t="str">
        <f t="shared" si="21"/>
        <v>-</v>
      </c>
      <c r="AB159" s="22" t="str">
        <f t="shared" si="22"/>
        <v>-</v>
      </c>
      <c r="AC159" s="51" t="str">
        <f t="shared" si="23"/>
        <v>-</v>
      </c>
      <c r="AD159" s="22" t="str">
        <f t="shared" si="24"/>
        <v>-</v>
      </c>
      <c r="AE159" s="51" t="str">
        <f t="shared" si="25"/>
        <v>-</v>
      </c>
      <c r="AF159" s="22" t="str">
        <f t="shared" si="26"/>
        <v>-</v>
      </c>
      <c r="AG159" s="51" t="str">
        <f t="shared" si="27"/>
        <v>-</v>
      </c>
      <c r="AH159" s="22" t="str">
        <f t="shared" si="28"/>
        <v>-</v>
      </c>
      <c r="AI159" s="51" t="str">
        <f t="shared" si="29"/>
        <v>-</v>
      </c>
      <c r="AJ159" s="22" t="str">
        <f t="shared" si="30"/>
        <v>-</v>
      </c>
      <c r="AK159" s="51" t="str">
        <f t="shared" si="31"/>
        <v>-</v>
      </c>
      <c r="AL159" s="22" t="str">
        <f t="shared" si="32"/>
        <v>-</v>
      </c>
      <c r="AM159" s="51" t="str">
        <f t="shared" si="33"/>
        <v>-</v>
      </c>
      <c r="AN159" s="22" t="str">
        <f t="shared" si="34"/>
        <v>-</v>
      </c>
      <c r="AO159" s="51" t="str">
        <f t="shared" si="35"/>
        <v>-</v>
      </c>
      <c r="AP159" s="22" t="str">
        <f t="shared" si="36"/>
        <v>-</v>
      </c>
      <c r="AQ159" s="51" t="str">
        <f t="shared" si="37"/>
        <v>-</v>
      </c>
      <c r="AR159" s="22" t="str">
        <f t="shared" si="38"/>
        <v>-</v>
      </c>
      <c r="AS159" s="51" t="str">
        <f t="shared" si="39"/>
        <v>-</v>
      </c>
      <c r="AT159" s="22" t="str">
        <f t="shared" si="40"/>
        <v>-</v>
      </c>
      <c r="AU159" s="51" t="str">
        <f t="shared" si="41"/>
        <v>-</v>
      </c>
      <c r="AV159" s="22" t="str">
        <f t="shared" si="42"/>
        <v>-</v>
      </c>
      <c r="AW159" s="51" t="str">
        <f t="shared" si="43"/>
        <v>-</v>
      </c>
      <c r="AX159" s="22" t="str">
        <f t="shared" si="44"/>
        <v>-</v>
      </c>
    </row>
    <row r="160" spans="1:50" ht="15" customHeight="1">
      <c r="A160" s="17">
        <v>1</v>
      </c>
      <c r="B160" s="46" t="e">
        <f>VLOOKUP($AY160,INFO!$A$2:$D$151,3,0)</f>
        <v>#N/A</v>
      </c>
      <c r="C160" s="47" t="e">
        <f>VLOOKUP($AY160,INFO!$A$2:$B$151,2,0)</f>
        <v>#N/A</v>
      </c>
      <c r="D160" s="17" t="e">
        <f>VLOOKUP($AY160,INFO!$A$2:$E$151,5,0)</f>
        <v>#N/A</v>
      </c>
      <c r="E160" s="48">
        <f t="shared" si="0"/>
        <v>0</v>
      </c>
      <c r="F160" s="49">
        <f t="shared" si="1"/>
        <v>0</v>
      </c>
      <c r="G160" s="49"/>
      <c r="H160" s="50" t="str">
        <f t="shared" si="2"/>
        <v>-</v>
      </c>
      <c r="I160" s="51" t="str">
        <f t="shared" si="3"/>
        <v>-</v>
      </c>
      <c r="J160" s="22" t="str">
        <f t="shared" si="4"/>
        <v>-</v>
      </c>
      <c r="K160" s="51" t="str">
        <f t="shared" si="5"/>
        <v>-</v>
      </c>
      <c r="L160" s="22" t="str">
        <f t="shared" si="6"/>
        <v>-</v>
      </c>
      <c r="M160" s="51" t="str">
        <f t="shared" si="7"/>
        <v>-</v>
      </c>
      <c r="N160" s="22" t="str">
        <f t="shared" si="8"/>
        <v>-</v>
      </c>
      <c r="O160" s="51" t="str">
        <f t="shared" si="9"/>
        <v>-</v>
      </c>
      <c r="P160" s="22" t="str">
        <f t="shared" si="10"/>
        <v>-</v>
      </c>
      <c r="Q160" s="51" t="str">
        <f t="shared" si="11"/>
        <v>-</v>
      </c>
      <c r="R160" s="22" t="str">
        <f t="shared" si="12"/>
        <v>-</v>
      </c>
      <c r="S160" s="51" t="str">
        <f t="shared" si="13"/>
        <v>-</v>
      </c>
      <c r="T160" s="22" t="str">
        <f t="shared" si="14"/>
        <v>-</v>
      </c>
      <c r="U160" s="51" t="str">
        <f t="shared" si="15"/>
        <v>-</v>
      </c>
      <c r="V160" s="22" t="str">
        <f t="shared" si="16"/>
        <v>-</v>
      </c>
      <c r="W160" s="51" t="str">
        <f t="shared" si="17"/>
        <v>-</v>
      </c>
      <c r="X160" s="22" t="str">
        <f t="shared" si="18"/>
        <v>-</v>
      </c>
      <c r="Y160" s="51" t="str">
        <f t="shared" si="19"/>
        <v>-</v>
      </c>
      <c r="Z160" s="22" t="str">
        <f t="shared" si="20"/>
        <v>-</v>
      </c>
      <c r="AA160" s="51" t="str">
        <f t="shared" si="21"/>
        <v>-</v>
      </c>
      <c r="AB160" s="22" t="str">
        <f t="shared" si="22"/>
        <v>-</v>
      </c>
      <c r="AC160" s="51" t="str">
        <f t="shared" si="23"/>
        <v>-</v>
      </c>
      <c r="AD160" s="22" t="str">
        <f t="shared" si="24"/>
        <v>-</v>
      </c>
      <c r="AE160" s="51" t="str">
        <f t="shared" si="25"/>
        <v>-</v>
      </c>
      <c r="AF160" s="22" t="str">
        <f t="shared" si="26"/>
        <v>-</v>
      </c>
      <c r="AG160" s="51" t="str">
        <f t="shared" si="27"/>
        <v>-</v>
      </c>
      <c r="AH160" s="22" t="str">
        <f t="shared" si="28"/>
        <v>-</v>
      </c>
      <c r="AI160" s="51" t="str">
        <f t="shared" si="29"/>
        <v>-</v>
      </c>
      <c r="AJ160" s="22" t="str">
        <f t="shared" si="30"/>
        <v>-</v>
      </c>
      <c r="AK160" s="51" t="str">
        <f t="shared" si="31"/>
        <v>-</v>
      </c>
      <c r="AL160" s="22" t="str">
        <f t="shared" si="32"/>
        <v>-</v>
      </c>
      <c r="AM160" s="51" t="str">
        <f t="shared" si="33"/>
        <v>-</v>
      </c>
      <c r="AN160" s="22" t="str">
        <f t="shared" si="34"/>
        <v>-</v>
      </c>
      <c r="AO160" s="51" t="str">
        <f t="shared" si="35"/>
        <v>-</v>
      </c>
      <c r="AP160" s="22" t="str">
        <f t="shared" si="36"/>
        <v>-</v>
      </c>
      <c r="AQ160" s="51" t="str">
        <f t="shared" si="37"/>
        <v>-</v>
      </c>
      <c r="AR160" s="22" t="str">
        <f t="shared" si="38"/>
        <v>-</v>
      </c>
      <c r="AS160" s="51" t="str">
        <f t="shared" si="39"/>
        <v>-</v>
      </c>
      <c r="AT160" s="22" t="str">
        <f t="shared" si="40"/>
        <v>-</v>
      </c>
      <c r="AU160" s="51" t="str">
        <f t="shared" si="41"/>
        <v>-</v>
      </c>
      <c r="AV160" s="22" t="str">
        <f t="shared" si="42"/>
        <v>-</v>
      </c>
      <c r="AW160" s="51" t="str">
        <f t="shared" si="43"/>
        <v>-</v>
      </c>
      <c r="AX160" s="22" t="str">
        <f t="shared" si="44"/>
        <v>-</v>
      </c>
    </row>
    <row r="161" spans="1:50" ht="15" customHeight="1">
      <c r="A161" s="17">
        <v>1</v>
      </c>
      <c r="B161" s="46" t="e">
        <f>VLOOKUP($AY161,INFO!$A$2:$D$151,3,0)</f>
        <v>#N/A</v>
      </c>
      <c r="C161" s="47" t="e">
        <f>VLOOKUP($AY161,INFO!$A$2:$B$151,2,0)</f>
        <v>#N/A</v>
      </c>
      <c r="D161" s="17" t="e">
        <f>VLOOKUP($AY161,INFO!$A$2:$E$151,5,0)</f>
        <v>#N/A</v>
      </c>
      <c r="E161" s="48">
        <f t="shared" si="0"/>
        <v>0</v>
      </c>
      <c r="F161" s="49">
        <f t="shared" si="1"/>
        <v>0</v>
      </c>
      <c r="G161" s="49"/>
      <c r="H161" s="50" t="str">
        <f t="shared" si="2"/>
        <v>-</v>
      </c>
      <c r="I161" s="51" t="str">
        <f t="shared" si="3"/>
        <v>-</v>
      </c>
      <c r="J161" s="22" t="str">
        <f t="shared" si="4"/>
        <v>-</v>
      </c>
      <c r="K161" s="51" t="str">
        <f t="shared" si="5"/>
        <v>-</v>
      </c>
      <c r="L161" s="22" t="str">
        <f t="shared" si="6"/>
        <v>-</v>
      </c>
      <c r="M161" s="51" t="str">
        <f t="shared" si="7"/>
        <v>-</v>
      </c>
      <c r="N161" s="22" t="str">
        <f t="shared" si="8"/>
        <v>-</v>
      </c>
      <c r="O161" s="51" t="str">
        <f t="shared" si="9"/>
        <v>-</v>
      </c>
      <c r="P161" s="22" t="str">
        <f t="shared" si="10"/>
        <v>-</v>
      </c>
      <c r="Q161" s="51" t="str">
        <f t="shared" si="11"/>
        <v>-</v>
      </c>
      <c r="R161" s="22" t="str">
        <f t="shared" si="12"/>
        <v>-</v>
      </c>
      <c r="S161" s="51" t="str">
        <f t="shared" si="13"/>
        <v>-</v>
      </c>
      <c r="T161" s="22" t="str">
        <f t="shared" si="14"/>
        <v>-</v>
      </c>
      <c r="U161" s="51" t="str">
        <f t="shared" si="15"/>
        <v>-</v>
      </c>
      <c r="V161" s="22" t="str">
        <f t="shared" si="16"/>
        <v>-</v>
      </c>
      <c r="W161" s="51" t="str">
        <f t="shared" si="17"/>
        <v>-</v>
      </c>
      <c r="X161" s="22" t="str">
        <f t="shared" si="18"/>
        <v>-</v>
      </c>
      <c r="Y161" s="51" t="str">
        <f t="shared" si="19"/>
        <v>-</v>
      </c>
      <c r="Z161" s="22" t="str">
        <f t="shared" si="20"/>
        <v>-</v>
      </c>
      <c r="AA161" s="51" t="str">
        <f t="shared" si="21"/>
        <v>-</v>
      </c>
      <c r="AB161" s="22" t="str">
        <f t="shared" si="22"/>
        <v>-</v>
      </c>
      <c r="AC161" s="51" t="str">
        <f t="shared" si="23"/>
        <v>-</v>
      </c>
      <c r="AD161" s="22" t="str">
        <f t="shared" si="24"/>
        <v>-</v>
      </c>
      <c r="AE161" s="51" t="str">
        <f t="shared" si="25"/>
        <v>-</v>
      </c>
      <c r="AF161" s="22" t="str">
        <f t="shared" si="26"/>
        <v>-</v>
      </c>
      <c r="AG161" s="51" t="str">
        <f t="shared" si="27"/>
        <v>-</v>
      </c>
      <c r="AH161" s="22" t="str">
        <f t="shared" si="28"/>
        <v>-</v>
      </c>
      <c r="AI161" s="51" t="str">
        <f t="shared" si="29"/>
        <v>-</v>
      </c>
      <c r="AJ161" s="22" t="str">
        <f t="shared" si="30"/>
        <v>-</v>
      </c>
      <c r="AK161" s="51" t="str">
        <f t="shared" si="31"/>
        <v>-</v>
      </c>
      <c r="AL161" s="22" t="str">
        <f t="shared" si="32"/>
        <v>-</v>
      </c>
      <c r="AM161" s="51" t="str">
        <f t="shared" si="33"/>
        <v>-</v>
      </c>
      <c r="AN161" s="22" t="str">
        <f t="shared" si="34"/>
        <v>-</v>
      </c>
      <c r="AO161" s="51" t="str">
        <f t="shared" si="35"/>
        <v>-</v>
      </c>
      <c r="AP161" s="22" t="str">
        <f t="shared" si="36"/>
        <v>-</v>
      </c>
      <c r="AQ161" s="51" t="str">
        <f t="shared" si="37"/>
        <v>-</v>
      </c>
      <c r="AR161" s="22" t="str">
        <f t="shared" si="38"/>
        <v>-</v>
      </c>
      <c r="AS161" s="51" t="str">
        <f t="shared" si="39"/>
        <v>-</v>
      </c>
      <c r="AT161" s="22" t="str">
        <f t="shared" si="40"/>
        <v>-</v>
      </c>
      <c r="AU161" s="51" t="str">
        <f t="shared" si="41"/>
        <v>-</v>
      </c>
      <c r="AV161" s="22" t="str">
        <f t="shared" si="42"/>
        <v>-</v>
      </c>
      <c r="AW161" s="51" t="str">
        <f t="shared" si="43"/>
        <v>-</v>
      </c>
      <c r="AX161" s="22" t="str">
        <f t="shared" si="44"/>
        <v>-</v>
      </c>
    </row>
    <row r="162" spans="1:50" ht="15" customHeight="1">
      <c r="A162" s="17">
        <v>1</v>
      </c>
      <c r="B162" s="46" t="e">
        <f>VLOOKUP($AY162,INFO!$A$2:$D$151,3,0)</f>
        <v>#N/A</v>
      </c>
      <c r="C162" s="47" t="e">
        <f>VLOOKUP($AY162,INFO!$A$2:$B$151,2,0)</f>
        <v>#N/A</v>
      </c>
      <c r="D162" s="17" t="e">
        <f>VLOOKUP($AY162,INFO!$A$2:$E$151,5,0)</f>
        <v>#N/A</v>
      </c>
      <c r="E162" s="48">
        <f t="shared" si="0"/>
        <v>0</v>
      </c>
      <c r="F162" s="49">
        <f t="shared" si="1"/>
        <v>0</v>
      </c>
      <c r="G162" s="49"/>
      <c r="H162" s="50" t="str">
        <f t="shared" si="2"/>
        <v>-</v>
      </c>
      <c r="I162" s="51" t="str">
        <f t="shared" si="3"/>
        <v>-</v>
      </c>
      <c r="J162" s="22" t="str">
        <f t="shared" si="4"/>
        <v>-</v>
      </c>
      <c r="K162" s="51" t="str">
        <f t="shared" si="5"/>
        <v>-</v>
      </c>
      <c r="L162" s="22" t="str">
        <f t="shared" si="6"/>
        <v>-</v>
      </c>
      <c r="M162" s="51" t="str">
        <f t="shared" si="7"/>
        <v>-</v>
      </c>
      <c r="N162" s="22" t="str">
        <f t="shared" si="8"/>
        <v>-</v>
      </c>
      <c r="O162" s="51" t="str">
        <f t="shared" si="9"/>
        <v>-</v>
      </c>
      <c r="P162" s="22" t="str">
        <f t="shared" si="10"/>
        <v>-</v>
      </c>
      <c r="Q162" s="51" t="str">
        <f t="shared" si="11"/>
        <v>-</v>
      </c>
      <c r="R162" s="22" t="str">
        <f t="shared" si="12"/>
        <v>-</v>
      </c>
      <c r="S162" s="51" t="str">
        <f t="shared" si="13"/>
        <v>-</v>
      </c>
      <c r="T162" s="22" t="str">
        <f t="shared" si="14"/>
        <v>-</v>
      </c>
      <c r="U162" s="51" t="str">
        <f t="shared" si="15"/>
        <v>-</v>
      </c>
      <c r="V162" s="22" t="str">
        <f t="shared" si="16"/>
        <v>-</v>
      </c>
      <c r="W162" s="51" t="str">
        <f t="shared" si="17"/>
        <v>-</v>
      </c>
      <c r="X162" s="22" t="str">
        <f t="shared" si="18"/>
        <v>-</v>
      </c>
      <c r="Y162" s="51" t="str">
        <f t="shared" si="19"/>
        <v>-</v>
      </c>
      <c r="Z162" s="22" t="str">
        <f t="shared" si="20"/>
        <v>-</v>
      </c>
      <c r="AA162" s="51" t="str">
        <f t="shared" si="21"/>
        <v>-</v>
      </c>
      <c r="AB162" s="22" t="str">
        <f t="shared" si="22"/>
        <v>-</v>
      </c>
      <c r="AC162" s="51" t="str">
        <f t="shared" si="23"/>
        <v>-</v>
      </c>
      <c r="AD162" s="22" t="str">
        <f t="shared" si="24"/>
        <v>-</v>
      </c>
      <c r="AE162" s="51" t="str">
        <f t="shared" si="25"/>
        <v>-</v>
      </c>
      <c r="AF162" s="22" t="str">
        <f t="shared" si="26"/>
        <v>-</v>
      </c>
      <c r="AG162" s="51" t="str">
        <f t="shared" si="27"/>
        <v>-</v>
      </c>
      <c r="AH162" s="22" t="str">
        <f t="shared" si="28"/>
        <v>-</v>
      </c>
      <c r="AI162" s="51" t="str">
        <f t="shared" si="29"/>
        <v>-</v>
      </c>
      <c r="AJ162" s="22" t="str">
        <f t="shared" si="30"/>
        <v>-</v>
      </c>
      <c r="AK162" s="51" t="str">
        <f t="shared" si="31"/>
        <v>-</v>
      </c>
      <c r="AL162" s="22" t="str">
        <f t="shared" si="32"/>
        <v>-</v>
      </c>
      <c r="AM162" s="51" t="str">
        <f t="shared" si="33"/>
        <v>-</v>
      </c>
      <c r="AN162" s="22" t="str">
        <f t="shared" si="34"/>
        <v>-</v>
      </c>
      <c r="AO162" s="51" t="str">
        <f t="shared" si="35"/>
        <v>-</v>
      </c>
      <c r="AP162" s="22" t="str">
        <f t="shared" si="36"/>
        <v>-</v>
      </c>
      <c r="AQ162" s="51" t="str">
        <f t="shared" si="37"/>
        <v>-</v>
      </c>
      <c r="AR162" s="22" t="str">
        <f t="shared" si="38"/>
        <v>-</v>
      </c>
      <c r="AS162" s="51" t="str">
        <f t="shared" si="39"/>
        <v>-</v>
      </c>
      <c r="AT162" s="22" t="str">
        <f t="shared" si="40"/>
        <v>-</v>
      </c>
      <c r="AU162" s="51" t="str">
        <f t="shared" si="41"/>
        <v>-</v>
      </c>
      <c r="AV162" s="22" t="str">
        <f t="shared" si="42"/>
        <v>-</v>
      </c>
      <c r="AW162" s="51" t="str">
        <f t="shared" si="43"/>
        <v>-</v>
      </c>
      <c r="AX162" s="22" t="str">
        <f t="shared" si="44"/>
        <v>-</v>
      </c>
    </row>
    <row r="163" spans="1:50" ht="15" customHeight="1">
      <c r="A163" s="17">
        <v>1</v>
      </c>
      <c r="B163" s="46" t="e">
        <f>VLOOKUP($AY163,INFO!$A$2:$D$151,3,0)</f>
        <v>#N/A</v>
      </c>
      <c r="C163" s="47" t="e">
        <f>VLOOKUP($AY163,INFO!$A$2:$B$151,2,0)</f>
        <v>#N/A</v>
      </c>
      <c r="D163" s="17" t="e">
        <f>VLOOKUP($AY163,INFO!$A$2:$E$151,5,0)</f>
        <v>#N/A</v>
      </c>
      <c r="E163" s="48">
        <f t="shared" si="0"/>
        <v>0</v>
      </c>
      <c r="F163" s="49">
        <f t="shared" si="1"/>
        <v>0</v>
      </c>
      <c r="G163" s="49"/>
      <c r="H163" s="50" t="str">
        <f t="shared" si="2"/>
        <v>-</v>
      </c>
      <c r="I163" s="51" t="str">
        <f t="shared" si="3"/>
        <v>-</v>
      </c>
      <c r="J163" s="22" t="str">
        <f t="shared" si="4"/>
        <v>-</v>
      </c>
      <c r="K163" s="51" t="str">
        <f t="shared" si="5"/>
        <v>-</v>
      </c>
      <c r="L163" s="22" t="str">
        <f t="shared" si="6"/>
        <v>-</v>
      </c>
      <c r="M163" s="51" t="str">
        <f t="shared" si="7"/>
        <v>-</v>
      </c>
      <c r="N163" s="22" t="str">
        <f t="shared" si="8"/>
        <v>-</v>
      </c>
      <c r="O163" s="51" t="str">
        <f t="shared" si="9"/>
        <v>-</v>
      </c>
      <c r="P163" s="22" t="str">
        <f t="shared" si="10"/>
        <v>-</v>
      </c>
      <c r="Q163" s="51" t="str">
        <f t="shared" si="11"/>
        <v>-</v>
      </c>
      <c r="R163" s="22" t="str">
        <f t="shared" si="12"/>
        <v>-</v>
      </c>
      <c r="S163" s="51" t="str">
        <f t="shared" si="13"/>
        <v>-</v>
      </c>
      <c r="T163" s="22" t="str">
        <f t="shared" si="14"/>
        <v>-</v>
      </c>
      <c r="U163" s="51" t="str">
        <f t="shared" si="15"/>
        <v>-</v>
      </c>
      <c r="V163" s="22" t="str">
        <f t="shared" si="16"/>
        <v>-</v>
      </c>
      <c r="W163" s="51" t="str">
        <f t="shared" si="17"/>
        <v>-</v>
      </c>
      <c r="X163" s="22" t="str">
        <f t="shared" si="18"/>
        <v>-</v>
      </c>
      <c r="Y163" s="51" t="str">
        <f t="shared" si="19"/>
        <v>-</v>
      </c>
      <c r="Z163" s="22" t="str">
        <f t="shared" si="20"/>
        <v>-</v>
      </c>
      <c r="AA163" s="51" t="str">
        <f t="shared" si="21"/>
        <v>-</v>
      </c>
      <c r="AB163" s="22" t="str">
        <f t="shared" si="22"/>
        <v>-</v>
      </c>
      <c r="AC163" s="51" t="str">
        <f t="shared" si="23"/>
        <v>-</v>
      </c>
      <c r="AD163" s="22" t="str">
        <f t="shared" si="24"/>
        <v>-</v>
      </c>
      <c r="AE163" s="51" t="str">
        <f t="shared" si="25"/>
        <v>-</v>
      </c>
      <c r="AF163" s="22" t="str">
        <f t="shared" si="26"/>
        <v>-</v>
      </c>
      <c r="AG163" s="51" t="str">
        <f t="shared" si="27"/>
        <v>-</v>
      </c>
      <c r="AH163" s="22" t="str">
        <f t="shared" si="28"/>
        <v>-</v>
      </c>
      <c r="AI163" s="51" t="str">
        <f t="shared" si="29"/>
        <v>-</v>
      </c>
      <c r="AJ163" s="22" t="str">
        <f t="shared" si="30"/>
        <v>-</v>
      </c>
      <c r="AK163" s="51" t="str">
        <f t="shared" si="31"/>
        <v>-</v>
      </c>
      <c r="AL163" s="22" t="str">
        <f t="shared" si="32"/>
        <v>-</v>
      </c>
      <c r="AM163" s="51" t="str">
        <f t="shared" si="33"/>
        <v>-</v>
      </c>
      <c r="AN163" s="22" t="str">
        <f t="shared" si="34"/>
        <v>-</v>
      </c>
      <c r="AO163" s="51" t="str">
        <f t="shared" si="35"/>
        <v>-</v>
      </c>
      <c r="AP163" s="22" t="str">
        <f t="shared" si="36"/>
        <v>-</v>
      </c>
      <c r="AQ163" s="51" t="str">
        <f t="shared" si="37"/>
        <v>-</v>
      </c>
      <c r="AR163" s="22" t="str">
        <f t="shared" si="38"/>
        <v>-</v>
      </c>
      <c r="AS163" s="51" t="str">
        <f t="shared" si="39"/>
        <v>-</v>
      </c>
      <c r="AT163" s="22" t="str">
        <f t="shared" si="40"/>
        <v>-</v>
      </c>
      <c r="AU163" s="51" t="str">
        <f t="shared" si="41"/>
        <v>-</v>
      </c>
      <c r="AV163" s="22" t="str">
        <f t="shared" si="42"/>
        <v>-</v>
      </c>
      <c r="AW163" s="51" t="str">
        <f t="shared" si="43"/>
        <v>-</v>
      </c>
      <c r="AX163" s="22" t="str">
        <f t="shared" si="44"/>
        <v>-</v>
      </c>
    </row>
    <row r="164" spans="1:50" ht="15" customHeight="1">
      <c r="A164" s="17">
        <v>1</v>
      </c>
      <c r="B164" s="46" t="e">
        <f>VLOOKUP($AY164,INFO!$A$2:$D$151,3,0)</f>
        <v>#N/A</v>
      </c>
      <c r="C164" s="47" t="e">
        <f>VLOOKUP($AY164,INFO!$A$2:$B$151,2,0)</f>
        <v>#N/A</v>
      </c>
      <c r="D164" s="17" t="e">
        <f>VLOOKUP($AY164,INFO!$A$2:$E$151,5,0)</f>
        <v>#N/A</v>
      </c>
      <c r="E164" s="48">
        <f t="shared" si="0"/>
        <v>0</v>
      </c>
      <c r="F164" s="49">
        <f t="shared" si="1"/>
        <v>0</v>
      </c>
      <c r="G164" s="49"/>
      <c r="H164" s="50" t="str">
        <f t="shared" si="2"/>
        <v>-</v>
      </c>
      <c r="I164" s="51" t="str">
        <f t="shared" si="3"/>
        <v>-</v>
      </c>
      <c r="J164" s="22" t="str">
        <f t="shared" si="4"/>
        <v>-</v>
      </c>
      <c r="K164" s="51" t="str">
        <f t="shared" si="5"/>
        <v>-</v>
      </c>
      <c r="L164" s="22" t="str">
        <f t="shared" si="6"/>
        <v>-</v>
      </c>
      <c r="M164" s="51" t="str">
        <f t="shared" si="7"/>
        <v>-</v>
      </c>
      <c r="N164" s="22" t="str">
        <f t="shared" si="8"/>
        <v>-</v>
      </c>
      <c r="O164" s="51" t="str">
        <f t="shared" si="9"/>
        <v>-</v>
      </c>
      <c r="P164" s="22" t="str">
        <f t="shared" si="10"/>
        <v>-</v>
      </c>
      <c r="Q164" s="51" t="str">
        <f t="shared" si="11"/>
        <v>-</v>
      </c>
      <c r="R164" s="22" t="str">
        <f t="shared" si="12"/>
        <v>-</v>
      </c>
      <c r="S164" s="51" t="str">
        <f t="shared" si="13"/>
        <v>-</v>
      </c>
      <c r="T164" s="22" t="str">
        <f t="shared" si="14"/>
        <v>-</v>
      </c>
      <c r="U164" s="51" t="str">
        <f t="shared" si="15"/>
        <v>-</v>
      </c>
      <c r="V164" s="22" t="str">
        <f t="shared" si="16"/>
        <v>-</v>
      </c>
      <c r="W164" s="51" t="str">
        <f t="shared" si="17"/>
        <v>-</v>
      </c>
      <c r="X164" s="22" t="str">
        <f t="shared" si="18"/>
        <v>-</v>
      </c>
      <c r="Y164" s="51" t="str">
        <f t="shared" si="19"/>
        <v>-</v>
      </c>
      <c r="Z164" s="22" t="str">
        <f t="shared" si="20"/>
        <v>-</v>
      </c>
      <c r="AA164" s="51" t="str">
        <f t="shared" si="21"/>
        <v>-</v>
      </c>
      <c r="AB164" s="22" t="str">
        <f t="shared" si="22"/>
        <v>-</v>
      </c>
      <c r="AC164" s="51" t="str">
        <f t="shared" si="23"/>
        <v>-</v>
      </c>
      <c r="AD164" s="22" t="str">
        <f t="shared" si="24"/>
        <v>-</v>
      </c>
      <c r="AE164" s="51" t="str">
        <f t="shared" si="25"/>
        <v>-</v>
      </c>
      <c r="AF164" s="22" t="str">
        <f t="shared" si="26"/>
        <v>-</v>
      </c>
      <c r="AG164" s="51" t="str">
        <f t="shared" si="27"/>
        <v>-</v>
      </c>
      <c r="AH164" s="22" t="str">
        <f t="shared" si="28"/>
        <v>-</v>
      </c>
      <c r="AI164" s="51" t="str">
        <f t="shared" si="29"/>
        <v>-</v>
      </c>
      <c r="AJ164" s="22" t="str">
        <f t="shared" si="30"/>
        <v>-</v>
      </c>
      <c r="AK164" s="51" t="str">
        <f t="shared" si="31"/>
        <v>-</v>
      </c>
      <c r="AL164" s="22" t="str">
        <f t="shared" si="32"/>
        <v>-</v>
      </c>
      <c r="AM164" s="51" t="str">
        <f t="shared" si="33"/>
        <v>-</v>
      </c>
      <c r="AN164" s="22" t="str">
        <f t="shared" si="34"/>
        <v>-</v>
      </c>
      <c r="AO164" s="51" t="str">
        <f t="shared" si="35"/>
        <v>-</v>
      </c>
      <c r="AP164" s="22" t="str">
        <f t="shared" si="36"/>
        <v>-</v>
      </c>
      <c r="AQ164" s="51" t="str">
        <f t="shared" si="37"/>
        <v>-</v>
      </c>
      <c r="AR164" s="22" t="str">
        <f t="shared" si="38"/>
        <v>-</v>
      </c>
      <c r="AS164" s="51" t="str">
        <f t="shared" si="39"/>
        <v>-</v>
      </c>
      <c r="AT164" s="22" t="str">
        <f t="shared" si="40"/>
        <v>-</v>
      </c>
      <c r="AU164" s="51" t="str">
        <f t="shared" si="41"/>
        <v>-</v>
      </c>
      <c r="AV164" s="22" t="str">
        <f t="shared" si="42"/>
        <v>-</v>
      </c>
      <c r="AW164" s="51" t="str">
        <f t="shared" si="43"/>
        <v>-</v>
      </c>
      <c r="AX164" s="22" t="str">
        <f t="shared" si="44"/>
        <v>-</v>
      </c>
    </row>
    <row r="165" spans="1:50" ht="15" customHeight="1">
      <c r="A165" s="17">
        <v>1</v>
      </c>
      <c r="B165" s="46" t="e">
        <f>VLOOKUP($AY165,INFO!$A$2:$D$151,3,0)</f>
        <v>#N/A</v>
      </c>
      <c r="C165" s="47" t="e">
        <f>VLOOKUP($AY165,INFO!$A$2:$B$151,2,0)</f>
        <v>#N/A</v>
      </c>
      <c r="D165" s="17" t="e">
        <f>VLOOKUP($AY165,INFO!$A$2:$E$151,5,0)</f>
        <v>#N/A</v>
      </c>
      <c r="E165" s="48">
        <f t="shared" si="0"/>
        <v>0</v>
      </c>
      <c r="F165" s="49">
        <f t="shared" si="1"/>
        <v>0</v>
      </c>
      <c r="G165" s="49"/>
      <c r="H165" s="50" t="str">
        <f t="shared" si="2"/>
        <v>-</v>
      </c>
      <c r="I165" s="51" t="str">
        <f t="shared" si="3"/>
        <v>-</v>
      </c>
      <c r="J165" s="22" t="str">
        <f t="shared" si="4"/>
        <v>-</v>
      </c>
      <c r="K165" s="51" t="str">
        <f t="shared" si="5"/>
        <v>-</v>
      </c>
      <c r="L165" s="22" t="str">
        <f t="shared" si="6"/>
        <v>-</v>
      </c>
      <c r="M165" s="51" t="str">
        <f t="shared" si="7"/>
        <v>-</v>
      </c>
      <c r="N165" s="22" t="str">
        <f t="shared" si="8"/>
        <v>-</v>
      </c>
      <c r="O165" s="51" t="str">
        <f t="shared" si="9"/>
        <v>-</v>
      </c>
      <c r="P165" s="22" t="str">
        <f t="shared" si="10"/>
        <v>-</v>
      </c>
      <c r="Q165" s="51" t="str">
        <f t="shared" si="11"/>
        <v>-</v>
      </c>
      <c r="R165" s="22" t="str">
        <f t="shared" si="12"/>
        <v>-</v>
      </c>
      <c r="S165" s="51" t="str">
        <f t="shared" si="13"/>
        <v>-</v>
      </c>
      <c r="T165" s="22" t="str">
        <f t="shared" si="14"/>
        <v>-</v>
      </c>
      <c r="U165" s="51" t="str">
        <f t="shared" si="15"/>
        <v>-</v>
      </c>
      <c r="V165" s="22" t="str">
        <f t="shared" si="16"/>
        <v>-</v>
      </c>
      <c r="W165" s="51" t="str">
        <f t="shared" si="17"/>
        <v>-</v>
      </c>
      <c r="X165" s="22" t="str">
        <f t="shared" si="18"/>
        <v>-</v>
      </c>
      <c r="Y165" s="51" t="str">
        <f t="shared" si="19"/>
        <v>-</v>
      </c>
      <c r="Z165" s="22" t="str">
        <f t="shared" si="20"/>
        <v>-</v>
      </c>
      <c r="AA165" s="51" t="str">
        <f t="shared" si="21"/>
        <v>-</v>
      </c>
      <c r="AB165" s="22" t="str">
        <f t="shared" si="22"/>
        <v>-</v>
      </c>
      <c r="AC165" s="51" t="str">
        <f t="shared" si="23"/>
        <v>-</v>
      </c>
      <c r="AD165" s="22" t="str">
        <f t="shared" si="24"/>
        <v>-</v>
      </c>
      <c r="AE165" s="51" t="str">
        <f t="shared" si="25"/>
        <v>-</v>
      </c>
      <c r="AF165" s="22" t="str">
        <f t="shared" si="26"/>
        <v>-</v>
      </c>
      <c r="AG165" s="51" t="str">
        <f t="shared" si="27"/>
        <v>-</v>
      </c>
      <c r="AH165" s="22" t="str">
        <f t="shared" si="28"/>
        <v>-</v>
      </c>
      <c r="AI165" s="51" t="str">
        <f t="shared" si="29"/>
        <v>-</v>
      </c>
      <c r="AJ165" s="22" t="str">
        <f t="shared" si="30"/>
        <v>-</v>
      </c>
      <c r="AK165" s="51" t="str">
        <f t="shared" si="31"/>
        <v>-</v>
      </c>
      <c r="AL165" s="22" t="str">
        <f t="shared" si="32"/>
        <v>-</v>
      </c>
      <c r="AM165" s="51" t="str">
        <f t="shared" si="33"/>
        <v>-</v>
      </c>
      <c r="AN165" s="22" t="str">
        <f t="shared" si="34"/>
        <v>-</v>
      </c>
      <c r="AO165" s="51" t="str">
        <f t="shared" si="35"/>
        <v>-</v>
      </c>
      <c r="AP165" s="22" t="str">
        <f t="shared" si="36"/>
        <v>-</v>
      </c>
      <c r="AQ165" s="51" t="str">
        <f t="shared" si="37"/>
        <v>-</v>
      </c>
      <c r="AR165" s="22" t="str">
        <f t="shared" si="38"/>
        <v>-</v>
      </c>
      <c r="AS165" s="51" t="str">
        <f t="shared" si="39"/>
        <v>-</v>
      </c>
      <c r="AT165" s="22" t="str">
        <f t="shared" si="40"/>
        <v>-</v>
      </c>
      <c r="AU165" s="51" t="str">
        <f t="shared" si="41"/>
        <v>-</v>
      </c>
      <c r="AV165" s="22" t="str">
        <f t="shared" si="42"/>
        <v>-</v>
      </c>
      <c r="AW165" s="51" t="str">
        <f t="shared" si="43"/>
        <v>-</v>
      </c>
      <c r="AX165" s="22" t="str">
        <f t="shared" si="44"/>
        <v>-</v>
      </c>
    </row>
    <row r="166" spans="1:50" ht="15" customHeight="1">
      <c r="A166" s="17">
        <v>1</v>
      </c>
      <c r="B166" s="46" t="e">
        <f>VLOOKUP($AY166,INFO!$A$2:$D$151,3,0)</f>
        <v>#N/A</v>
      </c>
      <c r="C166" s="47" t="e">
        <f>VLOOKUP($AY166,INFO!$A$2:$B$151,2,0)</f>
        <v>#N/A</v>
      </c>
      <c r="D166" s="17" t="e">
        <f>VLOOKUP($AY166,INFO!$A$2:$E$151,5,0)</f>
        <v>#N/A</v>
      </c>
      <c r="E166" s="48">
        <f t="shared" si="0"/>
        <v>0</v>
      </c>
      <c r="F166" s="49">
        <f t="shared" si="1"/>
        <v>0</v>
      </c>
      <c r="G166" s="49"/>
      <c r="H166" s="50" t="str">
        <f t="shared" si="2"/>
        <v>-</v>
      </c>
      <c r="I166" s="51" t="str">
        <f t="shared" si="3"/>
        <v>-</v>
      </c>
      <c r="J166" s="22" t="str">
        <f t="shared" si="4"/>
        <v>-</v>
      </c>
      <c r="K166" s="51" t="str">
        <f t="shared" si="5"/>
        <v>-</v>
      </c>
      <c r="L166" s="22" t="str">
        <f t="shared" si="6"/>
        <v>-</v>
      </c>
      <c r="M166" s="51" t="str">
        <f t="shared" si="7"/>
        <v>-</v>
      </c>
      <c r="N166" s="22" t="str">
        <f t="shared" si="8"/>
        <v>-</v>
      </c>
      <c r="O166" s="51" t="str">
        <f t="shared" si="9"/>
        <v>-</v>
      </c>
      <c r="P166" s="22" t="str">
        <f t="shared" si="10"/>
        <v>-</v>
      </c>
      <c r="Q166" s="51" t="str">
        <f t="shared" si="11"/>
        <v>-</v>
      </c>
      <c r="R166" s="22" t="str">
        <f t="shared" si="12"/>
        <v>-</v>
      </c>
      <c r="S166" s="51" t="str">
        <f t="shared" si="13"/>
        <v>-</v>
      </c>
      <c r="T166" s="22" t="str">
        <f t="shared" si="14"/>
        <v>-</v>
      </c>
      <c r="U166" s="51" t="str">
        <f t="shared" si="15"/>
        <v>-</v>
      </c>
      <c r="V166" s="22" t="str">
        <f t="shared" si="16"/>
        <v>-</v>
      </c>
      <c r="W166" s="51" t="str">
        <f t="shared" si="17"/>
        <v>-</v>
      </c>
      <c r="X166" s="22" t="str">
        <f t="shared" si="18"/>
        <v>-</v>
      </c>
      <c r="Y166" s="51" t="str">
        <f t="shared" si="19"/>
        <v>-</v>
      </c>
      <c r="Z166" s="22" t="str">
        <f t="shared" si="20"/>
        <v>-</v>
      </c>
      <c r="AA166" s="51" t="str">
        <f t="shared" si="21"/>
        <v>-</v>
      </c>
      <c r="AB166" s="22" t="str">
        <f t="shared" si="22"/>
        <v>-</v>
      </c>
      <c r="AC166" s="51" t="str">
        <f t="shared" si="23"/>
        <v>-</v>
      </c>
      <c r="AD166" s="22" t="str">
        <f t="shared" si="24"/>
        <v>-</v>
      </c>
      <c r="AE166" s="51" t="str">
        <f t="shared" si="25"/>
        <v>-</v>
      </c>
      <c r="AF166" s="22" t="str">
        <f t="shared" si="26"/>
        <v>-</v>
      </c>
      <c r="AG166" s="51" t="str">
        <f t="shared" si="27"/>
        <v>-</v>
      </c>
      <c r="AH166" s="22" t="str">
        <f t="shared" si="28"/>
        <v>-</v>
      </c>
      <c r="AI166" s="51" t="str">
        <f t="shared" si="29"/>
        <v>-</v>
      </c>
      <c r="AJ166" s="22" t="str">
        <f t="shared" si="30"/>
        <v>-</v>
      </c>
      <c r="AK166" s="51" t="str">
        <f t="shared" si="31"/>
        <v>-</v>
      </c>
      <c r="AL166" s="22" t="str">
        <f t="shared" si="32"/>
        <v>-</v>
      </c>
      <c r="AM166" s="51" t="str">
        <f t="shared" si="33"/>
        <v>-</v>
      </c>
      <c r="AN166" s="22" t="str">
        <f t="shared" si="34"/>
        <v>-</v>
      </c>
      <c r="AO166" s="51" t="str">
        <f t="shared" si="35"/>
        <v>-</v>
      </c>
      <c r="AP166" s="22" t="str">
        <f t="shared" si="36"/>
        <v>-</v>
      </c>
      <c r="AQ166" s="51" t="str">
        <f t="shared" si="37"/>
        <v>-</v>
      </c>
      <c r="AR166" s="22" t="str">
        <f t="shared" si="38"/>
        <v>-</v>
      </c>
      <c r="AS166" s="51" t="str">
        <f t="shared" si="39"/>
        <v>-</v>
      </c>
      <c r="AT166" s="22" t="str">
        <f t="shared" si="40"/>
        <v>-</v>
      </c>
      <c r="AU166" s="51" t="str">
        <f t="shared" si="41"/>
        <v>-</v>
      </c>
      <c r="AV166" s="22" t="str">
        <f t="shared" si="42"/>
        <v>-</v>
      </c>
      <c r="AW166" s="51" t="str">
        <f t="shared" si="43"/>
        <v>-</v>
      </c>
      <c r="AX166" s="22" t="str">
        <f t="shared" si="44"/>
        <v>-</v>
      </c>
    </row>
    <row r="167" spans="1:50" ht="15" customHeight="1">
      <c r="A167" s="17">
        <v>1</v>
      </c>
      <c r="B167" s="46" t="e">
        <f>VLOOKUP($AY167,INFO!$A$2:$D$151,3,0)</f>
        <v>#N/A</v>
      </c>
      <c r="C167" s="47" t="e">
        <f>VLOOKUP($AY167,INFO!$A$2:$B$151,2,0)</f>
        <v>#N/A</v>
      </c>
      <c r="D167" s="17" t="e">
        <f>VLOOKUP($AY167,INFO!$A$2:$E$151,5,0)</f>
        <v>#N/A</v>
      </c>
      <c r="E167" s="48">
        <f t="shared" si="0"/>
        <v>0</v>
      </c>
      <c r="F167" s="49">
        <f t="shared" si="1"/>
        <v>0</v>
      </c>
      <c r="G167" s="49"/>
      <c r="H167" s="50" t="str">
        <f t="shared" si="2"/>
        <v>-</v>
      </c>
      <c r="I167" s="51" t="str">
        <f t="shared" si="3"/>
        <v>-</v>
      </c>
      <c r="J167" s="22" t="str">
        <f t="shared" si="4"/>
        <v>-</v>
      </c>
      <c r="K167" s="51" t="str">
        <f t="shared" si="5"/>
        <v>-</v>
      </c>
      <c r="L167" s="22" t="str">
        <f t="shared" si="6"/>
        <v>-</v>
      </c>
      <c r="M167" s="51" t="str">
        <f t="shared" si="7"/>
        <v>-</v>
      </c>
      <c r="N167" s="22" t="str">
        <f t="shared" si="8"/>
        <v>-</v>
      </c>
      <c r="O167" s="51" t="str">
        <f t="shared" si="9"/>
        <v>-</v>
      </c>
      <c r="P167" s="22" t="str">
        <f t="shared" si="10"/>
        <v>-</v>
      </c>
      <c r="Q167" s="51" t="str">
        <f t="shared" si="11"/>
        <v>-</v>
      </c>
      <c r="R167" s="22" t="str">
        <f t="shared" si="12"/>
        <v>-</v>
      </c>
      <c r="S167" s="51" t="str">
        <f t="shared" si="13"/>
        <v>-</v>
      </c>
      <c r="T167" s="22" t="str">
        <f t="shared" si="14"/>
        <v>-</v>
      </c>
      <c r="U167" s="51" t="str">
        <f t="shared" si="15"/>
        <v>-</v>
      </c>
      <c r="V167" s="22" t="str">
        <f t="shared" si="16"/>
        <v>-</v>
      </c>
      <c r="W167" s="51" t="str">
        <f t="shared" si="17"/>
        <v>-</v>
      </c>
      <c r="X167" s="22" t="str">
        <f t="shared" si="18"/>
        <v>-</v>
      </c>
      <c r="Y167" s="51" t="str">
        <f t="shared" si="19"/>
        <v>-</v>
      </c>
      <c r="Z167" s="22" t="str">
        <f t="shared" si="20"/>
        <v>-</v>
      </c>
      <c r="AA167" s="51" t="str">
        <f t="shared" si="21"/>
        <v>-</v>
      </c>
      <c r="AB167" s="22" t="str">
        <f t="shared" si="22"/>
        <v>-</v>
      </c>
      <c r="AC167" s="51" t="str">
        <f t="shared" si="23"/>
        <v>-</v>
      </c>
      <c r="AD167" s="22" t="str">
        <f t="shared" si="24"/>
        <v>-</v>
      </c>
      <c r="AE167" s="51" t="str">
        <f t="shared" si="25"/>
        <v>-</v>
      </c>
      <c r="AF167" s="22" t="str">
        <f t="shared" si="26"/>
        <v>-</v>
      </c>
      <c r="AG167" s="51" t="str">
        <f t="shared" si="27"/>
        <v>-</v>
      </c>
      <c r="AH167" s="22" t="str">
        <f t="shared" si="28"/>
        <v>-</v>
      </c>
      <c r="AI167" s="51" t="str">
        <f t="shared" si="29"/>
        <v>-</v>
      </c>
      <c r="AJ167" s="22" t="str">
        <f t="shared" si="30"/>
        <v>-</v>
      </c>
      <c r="AK167" s="51" t="str">
        <f t="shared" si="31"/>
        <v>-</v>
      </c>
      <c r="AL167" s="22" t="str">
        <f t="shared" si="32"/>
        <v>-</v>
      </c>
      <c r="AM167" s="51" t="str">
        <f t="shared" si="33"/>
        <v>-</v>
      </c>
      <c r="AN167" s="22" t="str">
        <f t="shared" si="34"/>
        <v>-</v>
      </c>
      <c r="AO167" s="51" t="str">
        <f t="shared" si="35"/>
        <v>-</v>
      </c>
      <c r="AP167" s="22" t="str">
        <f t="shared" si="36"/>
        <v>-</v>
      </c>
      <c r="AQ167" s="51" t="str">
        <f t="shared" si="37"/>
        <v>-</v>
      </c>
      <c r="AR167" s="22" t="str">
        <f t="shared" si="38"/>
        <v>-</v>
      </c>
      <c r="AS167" s="51" t="str">
        <f t="shared" si="39"/>
        <v>-</v>
      </c>
      <c r="AT167" s="22" t="str">
        <f t="shared" si="40"/>
        <v>-</v>
      </c>
      <c r="AU167" s="51" t="str">
        <f t="shared" si="41"/>
        <v>-</v>
      </c>
      <c r="AV167" s="22" t="str">
        <f t="shared" si="42"/>
        <v>-</v>
      </c>
      <c r="AW167" s="51" t="str">
        <f t="shared" si="43"/>
        <v>-</v>
      </c>
      <c r="AX167" s="22" t="str">
        <f t="shared" si="44"/>
        <v>-</v>
      </c>
    </row>
    <row r="168" spans="1:50" ht="15" customHeight="1">
      <c r="A168" s="17">
        <v>1</v>
      </c>
      <c r="B168" s="46" t="e">
        <f>VLOOKUP($AY168,INFO!$A$2:$D$151,3,0)</f>
        <v>#N/A</v>
      </c>
      <c r="C168" s="47" t="e">
        <f>VLOOKUP($AY168,INFO!$A$2:$B$151,2,0)</f>
        <v>#N/A</v>
      </c>
      <c r="D168" s="17" t="e">
        <f>VLOOKUP($AY168,INFO!$A$2:$E$151,5,0)</f>
        <v>#N/A</v>
      </c>
      <c r="E168" s="48">
        <f t="shared" si="0"/>
        <v>0</v>
      </c>
      <c r="F168" s="49">
        <f t="shared" si="1"/>
        <v>0</v>
      </c>
      <c r="G168" s="49"/>
      <c r="H168" s="50" t="str">
        <f t="shared" si="2"/>
        <v>-</v>
      </c>
      <c r="I168" s="51" t="str">
        <f t="shared" si="3"/>
        <v>-</v>
      </c>
      <c r="J168" s="22" t="str">
        <f t="shared" si="4"/>
        <v>-</v>
      </c>
      <c r="K168" s="51" t="str">
        <f t="shared" si="5"/>
        <v>-</v>
      </c>
      <c r="L168" s="22" t="str">
        <f t="shared" si="6"/>
        <v>-</v>
      </c>
      <c r="M168" s="51" t="str">
        <f t="shared" si="7"/>
        <v>-</v>
      </c>
      <c r="N168" s="22" t="str">
        <f t="shared" si="8"/>
        <v>-</v>
      </c>
      <c r="O168" s="51" t="str">
        <f t="shared" si="9"/>
        <v>-</v>
      </c>
      <c r="P168" s="22" t="str">
        <f t="shared" si="10"/>
        <v>-</v>
      </c>
      <c r="Q168" s="51" t="str">
        <f t="shared" si="11"/>
        <v>-</v>
      </c>
      <c r="R168" s="22" t="str">
        <f t="shared" si="12"/>
        <v>-</v>
      </c>
      <c r="S168" s="51" t="str">
        <f t="shared" si="13"/>
        <v>-</v>
      </c>
      <c r="T168" s="22" t="str">
        <f t="shared" si="14"/>
        <v>-</v>
      </c>
      <c r="U168" s="51" t="str">
        <f t="shared" si="15"/>
        <v>-</v>
      </c>
      <c r="V168" s="22" t="str">
        <f t="shared" si="16"/>
        <v>-</v>
      </c>
      <c r="W168" s="51" t="str">
        <f t="shared" si="17"/>
        <v>-</v>
      </c>
      <c r="X168" s="22" t="str">
        <f t="shared" si="18"/>
        <v>-</v>
      </c>
      <c r="Y168" s="51" t="str">
        <f t="shared" si="19"/>
        <v>-</v>
      </c>
      <c r="Z168" s="22" t="str">
        <f t="shared" si="20"/>
        <v>-</v>
      </c>
      <c r="AA168" s="51" t="str">
        <f t="shared" si="21"/>
        <v>-</v>
      </c>
      <c r="AB168" s="22" t="str">
        <f t="shared" si="22"/>
        <v>-</v>
      </c>
      <c r="AC168" s="51" t="str">
        <f t="shared" si="23"/>
        <v>-</v>
      </c>
      <c r="AD168" s="22" t="str">
        <f t="shared" si="24"/>
        <v>-</v>
      </c>
      <c r="AE168" s="51" t="str">
        <f t="shared" si="25"/>
        <v>-</v>
      </c>
      <c r="AF168" s="22" t="str">
        <f t="shared" si="26"/>
        <v>-</v>
      </c>
      <c r="AG168" s="51" t="str">
        <f t="shared" si="27"/>
        <v>-</v>
      </c>
      <c r="AH168" s="22" t="str">
        <f t="shared" si="28"/>
        <v>-</v>
      </c>
      <c r="AI168" s="51" t="str">
        <f t="shared" si="29"/>
        <v>-</v>
      </c>
      <c r="AJ168" s="22" t="str">
        <f t="shared" si="30"/>
        <v>-</v>
      </c>
      <c r="AK168" s="51" t="str">
        <f t="shared" si="31"/>
        <v>-</v>
      </c>
      <c r="AL168" s="22" t="str">
        <f t="shared" si="32"/>
        <v>-</v>
      </c>
      <c r="AM168" s="51" t="str">
        <f t="shared" si="33"/>
        <v>-</v>
      </c>
      <c r="AN168" s="22" t="str">
        <f t="shared" si="34"/>
        <v>-</v>
      </c>
      <c r="AO168" s="51" t="str">
        <f t="shared" si="35"/>
        <v>-</v>
      </c>
      <c r="AP168" s="22" t="str">
        <f t="shared" si="36"/>
        <v>-</v>
      </c>
      <c r="AQ168" s="51" t="str">
        <f t="shared" si="37"/>
        <v>-</v>
      </c>
      <c r="AR168" s="22" t="str">
        <f t="shared" si="38"/>
        <v>-</v>
      </c>
      <c r="AS168" s="51" t="str">
        <f t="shared" si="39"/>
        <v>-</v>
      </c>
      <c r="AT168" s="22" t="str">
        <f t="shared" si="40"/>
        <v>-</v>
      </c>
      <c r="AU168" s="51" t="str">
        <f t="shared" si="41"/>
        <v>-</v>
      </c>
      <c r="AV168" s="22" t="str">
        <f t="shared" si="42"/>
        <v>-</v>
      </c>
      <c r="AW168" s="51" t="str">
        <f t="shared" si="43"/>
        <v>-</v>
      </c>
      <c r="AX168" s="22" t="str">
        <f t="shared" si="44"/>
        <v>-</v>
      </c>
    </row>
    <row r="169" spans="1:50" ht="15" customHeight="1">
      <c r="A169" s="17">
        <v>1</v>
      </c>
      <c r="B169" s="46" t="e">
        <f>VLOOKUP($AY169,INFO!$A$2:$D$151,3,0)</f>
        <v>#N/A</v>
      </c>
      <c r="C169" s="47" t="e">
        <f>VLOOKUP($AY169,INFO!$A$2:$B$151,2,0)</f>
        <v>#N/A</v>
      </c>
      <c r="D169" s="17" t="e">
        <f>VLOOKUP($AY169,INFO!$A$2:$E$151,5,0)</f>
        <v>#N/A</v>
      </c>
      <c r="E169" s="48">
        <f t="shared" si="0"/>
        <v>0</v>
      </c>
      <c r="F169" s="49">
        <f t="shared" si="1"/>
        <v>0</v>
      </c>
      <c r="G169" s="49"/>
      <c r="H169" s="50" t="str">
        <f t="shared" si="2"/>
        <v>-</v>
      </c>
      <c r="I169" s="51" t="str">
        <f t="shared" si="3"/>
        <v>-</v>
      </c>
      <c r="J169" s="22" t="str">
        <f t="shared" si="4"/>
        <v>-</v>
      </c>
      <c r="K169" s="51" t="str">
        <f t="shared" si="5"/>
        <v>-</v>
      </c>
      <c r="L169" s="22" t="str">
        <f t="shared" si="6"/>
        <v>-</v>
      </c>
      <c r="M169" s="51" t="str">
        <f t="shared" si="7"/>
        <v>-</v>
      </c>
      <c r="N169" s="22" t="str">
        <f t="shared" si="8"/>
        <v>-</v>
      </c>
      <c r="O169" s="51" t="str">
        <f t="shared" si="9"/>
        <v>-</v>
      </c>
      <c r="P169" s="22" t="str">
        <f t="shared" si="10"/>
        <v>-</v>
      </c>
      <c r="Q169" s="51" t="str">
        <f t="shared" si="11"/>
        <v>-</v>
      </c>
      <c r="R169" s="22" t="str">
        <f t="shared" si="12"/>
        <v>-</v>
      </c>
      <c r="S169" s="51" t="str">
        <f t="shared" si="13"/>
        <v>-</v>
      </c>
      <c r="T169" s="22" t="str">
        <f t="shared" si="14"/>
        <v>-</v>
      </c>
      <c r="U169" s="51" t="str">
        <f t="shared" si="15"/>
        <v>-</v>
      </c>
      <c r="V169" s="22" t="str">
        <f t="shared" si="16"/>
        <v>-</v>
      </c>
      <c r="W169" s="51" t="str">
        <f t="shared" si="17"/>
        <v>-</v>
      </c>
      <c r="X169" s="22" t="str">
        <f t="shared" si="18"/>
        <v>-</v>
      </c>
      <c r="Y169" s="51" t="str">
        <f t="shared" si="19"/>
        <v>-</v>
      </c>
      <c r="Z169" s="22" t="str">
        <f t="shared" si="20"/>
        <v>-</v>
      </c>
      <c r="AA169" s="51" t="str">
        <f t="shared" si="21"/>
        <v>-</v>
      </c>
      <c r="AB169" s="22" t="str">
        <f t="shared" si="22"/>
        <v>-</v>
      </c>
      <c r="AC169" s="51" t="str">
        <f t="shared" si="23"/>
        <v>-</v>
      </c>
      <c r="AD169" s="22" t="str">
        <f t="shared" si="24"/>
        <v>-</v>
      </c>
      <c r="AE169" s="51" t="str">
        <f t="shared" si="25"/>
        <v>-</v>
      </c>
      <c r="AF169" s="22" t="str">
        <f t="shared" si="26"/>
        <v>-</v>
      </c>
      <c r="AG169" s="51" t="str">
        <f t="shared" si="27"/>
        <v>-</v>
      </c>
      <c r="AH169" s="22" t="str">
        <f t="shared" si="28"/>
        <v>-</v>
      </c>
      <c r="AI169" s="51" t="str">
        <f t="shared" si="29"/>
        <v>-</v>
      </c>
      <c r="AJ169" s="22" t="str">
        <f t="shared" si="30"/>
        <v>-</v>
      </c>
      <c r="AK169" s="51" t="str">
        <f t="shared" si="31"/>
        <v>-</v>
      </c>
      <c r="AL169" s="22" t="str">
        <f t="shared" si="32"/>
        <v>-</v>
      </c>
      <c r="AM169" s="51" t="str">
        <f t="shared" si="33"/>
        <v>-</v>
      </c>
      <c r="AN169" s="22" t="str">
        <f t="shared" si="34"/>
        <v>-</v>
      </c>
      <c r="AO169" s="51" t="str">
        <f t="shared" si="35"/>
        <v>-</v>
      </c>
      <c r="AP169" s="22" t="str">
        <f t="shared" si="36"/>
        <v>-</v>
      </c>
      <c r="AQ169" s="51" t="str">
        <f t="shared" si="37"/>
        <v>-</v>
      </c>
      <c r="AR169" s="22" t="str">
        <f t="shared" si="38"/>
        <v>-</v>
      </c>
      <c r="AS169" s="51" t="str">
        <f t="shared" si="39"/>
        <v>-</v>
      </c>
      <c r="AT169" s="22" t="str">
        <f t="shared" si="40"/>
        <v>-</v>
      </c>
      <c r="AU169" s="51" t="str">
        <f t="shared" si="41"/>
        <v>-</v>
      </c>
      <c r="AV169" s="22" t="str">
        <f t="shared" si="42"/>
        <v>-</v>
      </c>
      <c r="AW169" s="51" t="str">
        <f t="shared" si="43"/>
        <v>-</v>
      </c>
      <c r="AX169" s="22" t="str">
        <f t="shared" si="44"/>
        <v>-</v>
      </c>
    </row>
    <row r="170" spans="1:50" ht="15" customHeight="1">
      <c r="A170" s="17">
        <v>1</v>
      </c>
      <c r="B170" s="46" t="e">
        <f>VLOOKUP($AY170,INFO!$A$2:$D$151,3,0)</f>
        <v>#N/A</v>
      </c>
      <c r="C170" s="47" t="e">
        <f>VLOOKUP($AY170,INFO!$A$2:$B$151,2,0)</f>
        <v>#N/A</v>
      </c>
      <c r="D170" s="17" t="e">
        <f>VLOOKUP($AY170,INFO!$A$2:$E$151,5,0)</f>
        <v>#N/A</v>
      </c>
      <c r="E170" s="48">
        <f t="shared" si="0"/>
        <v>0</v>
      </c>
      <c r="F170" s="49">
        <f t="shared" si="1"/>
        <v>0</v>
      </c>
      <c r="G170" s="49"/>
      <c r="H170" s="50" t="str">
        <f t="shared" si="2"/>
        <v>-</v>
      </c>
      <c r="I170" s="51" t="str">
        <f t="shared" si="3"/>
        <v>-</v>
      </c>
      <c r="J170" s="22" t="str">
        <f t="shared" si="4"/>
        <v>-</v>
      </c>
      <c r="K170" s="51" t="str">
        <f t="shared" si="5"/>
        <v>-</v>
      </c>
      <c r="L170" s="22" t="str">
        <f t="shared" si="6"/>
        <v>-</v>
      </c>
      <c r="M170" s="51" t="str">
        <f t="shared" si="7"/>
        <v>-</v>
      </c>
      <c r="N170" s="22" t="str">
        <f t="shared" si="8"/>
        <v>-</v>
      </c>
      <c r="O170" s="51" t="str">
        <f t="shared" si="9"/>
        <v>-</v>
      </c>
      <c r="P170" s="22" t="str">
        <f t="shared" si="10"/>
        <v>-</v>
      </c>
      <c r="Q170" s="51" t="str">
        <f t="shared" si="11"/>
        <v>-</v>
      </c>
      <c r="R170" s="22" t="str">
        <f t="shared" si="12"/>
        <v>-</v>
      </c>
      <c r="S170" s="51" t="str">
        <f t="shared" si="13"/>
        <v>-</v>
      </c>
      <c r="T170" s="22" t="str">
        <f t="shared" si="14"/>
        <v>-</v>
      </c>
      <c r="U170" s="51" t="str">
        <f t="shared" si="15"/>
        <v>-</v>
      </c>
      <c r="V170" s="22" t="str">
        <f t="shared" si="16"/>
        <v>-</v>
      </c>
      <c r="W170" s="51" t="str">
        <f t="shared" si="17"/>
        <v>-</v>
      </c>
      <c r="X170" s="22" t="str">
        <f t="shared" si="18"/>
        <v>-</v>
      </c>
      <c r="Y170" s="51" t="str">
        <f t="shared" si="19"/>
        <v>-</v>
      </c>
      <c r="Z170" s="22" t="str">
        <f t="shared" si="20"/>
        <v>-</v>
      </c>
      <c r="AA170" s="51" t="str">
        <f t="shared" si="21"/>
        <v>-</v>
      </c>
      <c r="AB170" s="22" t="str">
        <f t="shared" si="22"/>
        <v>-</v>
      </c>
      <c r="AC170" s="51" t="str">
        <f t="shared" si="23"/>
        <v>-</v>
      </c>
      <c r="AD170" s="22" t="str">
        <f t="shared" si="24"/>
        <v>-</v>
      </c>
      <c r="AE170" s="51" t="str">
        <f t="shared" si="25"/>
        <v>-</v>
      </c>
      <c r="AF170" s="22" t="str">
        <f t="shared" si="26"/>
        <v>-</v>
      </c>
      <c r="AG170" s="51" t="str">
        <f t="shared" si="27"/>
        <v>-</v>
      </c>
      <c r="AH170" s="22" t="str">
        <f t="shared" si="28"/>
        <v>-</v>
      </c>
      <c r="AI170" s="51" t="str">
        <f t="shared" si="29"/>
        <v>-</v>
      </c>
      <c r="AJ170" s="22" t="str">
        <f t="shared" si="30"/>
        <v>-</v>
      </c>
      <c r="AK170" s="51" t="str">
        <f t="shared" si="31"/>
        <v>-</v>
      </c>
      <c r="AL170" s="22" t="str">
        <f t="shared" si="32"/>
        <v>-</v>
      </c>
      <c r="AM170" s="51" t="str">
        <f t="shared" si="33"/>
        <v>-</v>
      </c>
      <c r="AN170" s="22" t="str">
        <f t="shared" si="34"/>
        <v>-</v>
      </c>
      <c r="AO170" s="51" t="str">
        <f t="shared" si="35"/>
        <v>-</v>
      </c>
      <c r="AP170" s="22" t="str">
        <f t="shared" si="36"/>
        <v>-</v>
      </c>
      <c r="AQ170" s="51" t="str">
        <f t="shared" si="37"/>
        <v>-</v>
      </c>
      <c r="AR170" s="22" t="str">
        <f t="shared" si="38"/>
        <v>-</v>
      </c>
      <c r="AS170" s="51" t="str">
        <f t="shared" si="39"/>
        <v>-</v>
      </c>
      <c r="AT170" s="22" t="str">
        <f t="shared" si="40"/>
        <v>-</v>
      </c>
      <c r="AU170" s="51" t="str">
        <f t="shared" si="41"/>
        <v>-</v>
      </c>
      <c r="AV170" s="22" t="str">
        <f t="shared" si="42"/>
        <v>-</v>
      </c>
      <c r="AW170" s="51" t="str">
        <f t="shared" si="43"/>
        <v>-</v>
      </c>
      <c r="AX170" s="22" t="str">
        <f t="shared" si="44"/>
        <v>-</v>
      </c>
    </row>
    <row r="171" spans="1:50" ht="15" customHeight="1">
      <c r="A171" s="17">
        <v>1</v>
      </c>
      <c r="B171" s="46" t="e">
        <f>VLOOKUP($AY171,INFO!$A$2:$D$151,3,0)</f>
        <v>#N/A</v>
      </c>
      <c r="C171" s="47" t="e">
        <f>VLOOKUP($AY171,INFO!$A$2:$B$151,2,0)</f>
        <v>#N/A</v>
      </c>
      <c r="D171" s="17" t="e">
        <f>VLOOKUP($AY171,INFO!$A$2:$E$151,5,0)</f>
        <v>#N/A</v>
      </c>
      <c r="E171" s="48">
        <f t="shared" si="0"/>
        <v>0</v>
      </c>
      <c r="F171" s="49">
        <f t="shared" si="1"/>
        <v>0</v>
      </c>
      <c r="G171" s="49"/>
      <c r="H171" s="50" t="str">
        <f t="shared" si="2"/>
        <v>-</v>
      </c>
      <c r="I171" s="51" t="str">
        <f t="shared" si="3"/>
        <v>-</v>
      </c>
      <c r="J171" s="22" t="str">
        <f t="shared" si="4"/>
        <v>-</v>
      </c>
      <c r="K171" s="51" t="str">
        <f t="shared" si="5"/>
        <v>-</v>
      </c>
      <c r="L171" s="22" t="str">
        <f t="shared" si="6"/>
        <v>-</v>
      </c>
      <c r="M171" s="51" t="str">
        <f t="shared" si="7"/>
        <v>-</v>
      </c>
      <c r="N171" s="22" t="str">
        <f t="shared" si="8"/>
        <v>-</v>
      </c>
      <c r="O171" s="51" t="str">
        <f t="shared" si="9"/>
        <v>-</v>
      </c>
      <c r="P171" s="22" t="str">
        <f t="shared" si="10"/>
        <v>-</v>
      </c>
      <c r="Q171" s="51" t="str">
        <f t="shared" si="11"/>
        <v>-</v>
      </c>
      <c r="R171" s="22" t="str">
        <f t="shared" si="12"/>
        <v>-</v>
      </c>
      <c r="S171" s="51" t="str">
        <f t="shared" si="13"/>
        <v>-</v>
      </c>
      <c r="T171" s="22" t="str">
        <f t="shared" si="14"/>
        <v>-</v>
      </c>
      <c r="U171" s="51" t="str">
        <f t="shared" si="15"/>
        <v>-</v>
      </c>
      <c r="V171" s="22" t="str">
        <f t="shared" si="16"/>
        <v>-</v>
      </c>
      <c r="W171" s="51" t="str">
        <f t="shared" si="17"/>
        <v>-</v>
      </c>
      <c r="X171" s="22" t="str">
        <f t="shared" si="18"/>
        <v>-</v>
      </c>
      <c r="Y171" s="51" t="str">
        <f t="shared" si="19"/>
        <v>-</v>
      </c>
      <c r="Z171" s="22" t="str">
        <f t="shared" si="20"/>
        <v>-</v>
      </c>
      <c r="AA171" s="51" t="str">
        <f t="shared" si="21"/>
        <v>-</v>
      </c>
      <c r="AB171" s="22" t="str">
        <f t="shared" si="22"/>
        <v>-</v>
      </c>
      <c r="AC171" s="51" t="str">
        <f t="shared" si="23"/>
        <v>-</v>
      </c>
      <c r="AD171" s="22" t="str">
        <f t="shared" si="24"/>
        <v>-</v>
      </c>
      <c r="AE171" s="51" t="str">
        <f t="shared" si="25"/>
        <v>-</v>
      </c>
      <c r="AF171" s="22" t="str">
        <f t="shared" si="26"/>
        <v>-</v>
      </c>
      <c r="AG171" s="51" t="str">
        <f t="shared" si="27"/>
        <v>-</v>
      </c>
      <c r="AH171" s="22" t="str">
        <f t="shared" si="28"/>
        <v>-</v>
      </c>
      <c r="AI171" s="51" t="str">
        <f t="shared" si="29"/>
        <v>-</v>
      </c>
      <c r="AJ171" s="22" t="str">
        <f t="shared" si="30"/>
        <v>-</v>
      </c>
      <c r="AK171" s="51" t="str">
        <f t="shared" si="31"/>
        <v>-</v>
      </c>
      <c r="AL171" s="22" t="str">
        <f t="shared" si="32"/>
        <v>-</v>
      </c>
      <c r="AM171" s="51" t="str">
        <f t="shared" si="33"/>
        <v>-</v>
      </c>
      <c r="AN171" s="22" t="str">
        <f t="shared" si="34"/>
        <v>-</v>
      </c>
      <c r="AO171" s="51" t="str">
        <f t="shared" si="35"/>
        <v>-</v>
      </c>
      <c r="AP171" s="22" t="str">
        <f t="shared" si="36"/>
        <v>-</v>
      </c>
      <c r="AQ171" s="51" t="str">
        <f t="shared" si="37"/>
        <v>-</v>
      </c>
      <c r="AR171" s="22" t="str">
        <f t="shared" si="38"/>
        <v>-</v>
      </c>
      <c r="AS171" s="51" t="str">
        <f t="shared" si="39"/>
        <v>-</v>
      </c>
      <c r="AT171" s="22" t="str">
        <f t="shared" si="40"/>
        <v>-</v>
      </c>
      <c r="AU171" s="51" t="str">
        <f t="shared" si="41"/>
        <v>-</v>
      </c>
      <c r="AV171" s="22" t="str">
        <f t="shared" si="42"/>
        <v>-</v>
      </c>
      <c r="AW171" s="51" t="str">
        <f t="shared" si="43"/>
        <v>-</v>
      </c>
      <c r="AX171" s="22" t="str">
        <f t="shared" si="44"/>
        <v>-</v>
      </c>
    </row>
    <row r="172" spans="1:50" ht="15" customHeight="1">
      <c r="A172" s="17">
        <v>1</v>
      </c>
      <c r="B172" s="46" t="e">
        <f>VLOOKUP($AY172,INFO!$A$2:$D$151,3,0)</f>
        <v>#N/A</v>
      </c>
      <c r="C172" s="47" t="e">
        <f>VLOOKUP($AY172,INFO!$A$2:$B$151,2,0)</f>
        <v>#N/A</v>
      </c>
      <c r="D172" s="17" t="e">
        <f>VLOOKUP($AY172,INFO!$A$2:$E$151,5,0)</f>
        <v>#N/A</v>
      </c>
      <c r="E172" s="48">
        <f t="shared" si="0"/>
        <v>0</v>
      </c>
      <c r="F172" s="49">
        <f t="shared" si="1"/>
        <v>0</v>
      </c>
      <c r="G172" s="49"/>
      <c r="H172" s="50" t="str">
        <f t="shared" si="2"/>
        <v>-</v>
      </c>
      <c r="I172" s="51" t="str">
        <f t="shared" si="3"/>
        <v>-</v>
      </c>
      <c r="J172" s="22" t="str">
        <f t="shared" si="4"/>
        <v>-</v>
      </c>
      <c r="K172" s="51" t="str">
        <f t="shared" si="5"/>
        <v>-</v>
      </c>
      <c r="L172" s="22" t="str">
        <f t="shared" si="6"/>
        <v>-</v>
      </c>
      <c r="M172" s="51" t="str">
        <f t="shared" si="7"/>
        <v>-</v>
      </c>
      <c r="N172" s="22" t="str">
        <f t="shared" si="8"/>
        <v>-</v>
      </c>
      <c r="O172" s="51" t="str">
        <f t="shared" si="9"/>
        <v>-</v>
      </c>
      <c r="P172" s="22" t="str">
        <f t="shared" si="10"/>
        <v>-</v>
      </c>
      <c r="Q172" s="51" t="str">
        <f t="shared" si="11"/>
        <v>-</v>
      </c>
      <c r="R172" s="22" t="str">
        <f t="shared" si="12"/>
        <v>-</v>
      </c>
      <c r="S172" s="51" t="str">
        <f t="shared" si="13"/>
        <v>-</v>
      </c>
      <c r="T172" s="22" t="str">
        <f t="shared" si="14"/>
        <v>-</v>
      </c>
      <c r="U172" s="51" t="str">
        <f t="shared" si="15"/>
        <v>-</v>
      </c>
      <c r="V172" s="22" t="str">
        <f t="shared" si="16"/>
        <v>-</v>
      </c>
      <c r="W172" s="51" t="str">
        <f t="shared" si="17"/>
        <v>-</v>
      </c>
      <c r="X172" s="22" t="str">
        <f t="shared" si="18"/>
        <v>-</v>
      </c>
      <c r="Y172" s="51" t="str">
        <f t="shared" si="19"/>
        <v>-</v>
      </c>
      <c r="Z172" s="22" t="str">
        <f t="shared" si="20"/>
        <v>-</v>
      </c>
      <c r="AA172" s="51" t="str">
        <f t="shared" si="21"/>
        <v>-</v>
      </c>
      <c r="AB172" s="22" t="str">
        <f t="shared" si="22"/>
        <v>-</v>
      </c>
      <c r="AC172" s="51" t="str">
        <f t="shared" si="23"/>
        <v>-</v>
      </c>
      <c r="AD172" s="22" t="str">
        <f t="shared" si="24"/>
        <v>-</v>
      </c>
      <c r="AE172" s="51" t="str">
        <f t="shared" si="25"/>
        <v>-</v>
      </c>
      <c r="AF172" s="22" t="str">
        <f t="shared" si="26"/>
        <v>-</v>
      </c>
      <c r="AG172" s="51" t="str">
        <f t="shared" si="27"/>
        <v>-</v>
      </c>
      <c r="AH172" s="22" t="str">
        <f t="shared" si="28"/>
        <v>-</v>
      </c>
      <c r="AI172" s="51" t="str">
        <f t="shared" si="29"/>
        <v>-</v>
      </c>
      <c r="AJ172" s="22" t="str">
        <f t="shared" si="30"/>
        <v>-</v>
      </c>
      <c r="AK172" s="51" t="str">
        <f t="shared" si="31"/>
        <v>-</v>
      </c>
      <c r="AL172" s="22" t="str">
        <f t="shared" si="32"/>
        <v>-</v>
      </c>
      <c r="AM172" s="51" t="str">
        <f t="shared" si="33"/>
        <v>-</v>
      </c>
      <c r="AN172" s="22" t="str">
        <f t="shared" si="34"/>
        <v>-</v>
      </c>
      <c r="AO172" s="51" t="str">
        <f t="shared" si="35"/>
        <v>-</v>
      </c>
      <c r="AP172" s="22" t="str">
        <f t="shared" si="36"/>
        <v>-</v>
      </c>
      <c r="AQ172" s="51" t="str">
        <f t="shared" si="37"/>
        <v>-</v>
      </c>
      <c r="AR172" s="22" t="str">
        <f t="shared" si="38"/>
        <v>-</v>
      </c>
      <c r="AS172" s="51" t="str">
        <f t="shared" si="39"/>
        <v>-</v>
      </c>
      <c r="AT172" s="22" t="str">
        <f t="shared" si="40"/>
        <v>-</v>
      </c>
      <c r="AU172" s="51" t="str">
        <f t="shared" si="41"/>
        <v>-</v>
      </c>
      <c r="AV172" s="22" t="str">
        <f t="shared" si="42"/>
        <v>-</v>
      </c>
      <c r="AW172" s="51" t="str">
        <f t="shared" si="43"/>
        <v>-</v>
      </c>
      <c r="AX172" s="22" t="str">
        <f t="shared" si="44"/>
        <v>-</v>
      </c>
    </row>
    <row r="173" spans="1:50" ht="15" customHeight="1">
      <c r="A173" s="17">
        <v>1</v>
      </c>
      <c r="B173" s="46" t="e">
        <f>VLOOKUP($AY173,INFO!$A$2:$D$151,3,0)</f>
        <v>#N/A</v>
      </c>
      <c r="C173" s="47" t="e">
        <f>VLOOKUP($AY173,INFO!$A$2:$B$151,2,0)</f>
        <v>#N/A</v>
      </c>
      <c r="D173" s="17" t="e">
        <f>VLOOKUP($AY173,INFO!$A$2:$E$151,5,0)</f>
        <v>#N/A</v>
      </c>
      <c r="E173" s="48">
        <f t="shared" si="0"/>
        <v>0</v>
      </c>
      <c r="F173" s="49">
        <f t="shared" si="1"/>
        <v>0</v>
      </c>
      <c r="G173" s="49"/>
      <c r="H173" s="50" t="str">
        <f t="shared" si="2"/>
        <v>-</v>
      </c>
      <c r="I173" s="51" t="str">
        <f t="shared" si="3"/>
        <v>-</v>
      </c>
      <c r="J173" s="22" t="str">
        <f t="shared" si="4"/>
        <v>-</v>
      </c>
      <c r="K173" s="51" t="str">
        <f t="shared" si="5"/>
        <v>-</v>
      </c>
      <c r="L173" s="22" t="str">
        <f t="shared" si="6"/>
        <v>-</v>
      </c>
      <c r="M173" s="51" t="str">
        <f t="shared" si="7"/>
        <v>-</v>
      </c>
      <c r="N173" s="22" t="str">
        <f t="shared" si="8"/>
        <v>-</v>
      </c>
      <c r="O173" s="51" t="str">
        <f t="shared" si="9"/>
        <v>-</v>
      </c>
      <c r="P173" s="22" t="str">
        <f t="shared" si="10"/>
        <v>-</v>
      </c>
      <c r="Q173" s="51" t="str">
        <f t="shared" si="11"/>
        <v>-</v>
      </c>
      <c r="R173" s="22" t="str">
        <f t="shared" si="12"/>
        <v>-</v>
      </c>
      <c r="S173" s="51" t="str">
        <f t="shared" si="13"/>
        <v>-</v>
      </c>
      <c r="T173" s="22" t="str">
        <f t="shared" si="14"/>
        <v>-</v>
      </c>
      <c r="U173" s="51" t="str">
        <f t="shared" si="15"/>
        <v>-</v>
      </c>
      <c r="V173" s="22" t="str">
        <f t="shared" si="16"/>
        <v>-</v>
      </c>
      <c r="W173" s="51" t="str">
        <f t="shared" si="17"/>
        <v>-</v>
      </c>
      <c r="X173" s="22" t="str">
        <f t="shared" si="18"/>
        <v>-</v>
      </c>
      <c r="Y173" s="51" t="str">
        <f t="shared" si="19"/>
        <v>-</v>
      </c>
      <c r="Z173" s="22" t="str">
        <f t="shared" si="20"/>
        <v>-</v>
      </c>
      <c r="AA173" s="51" t="str">
        <f t="shared" si="21"/>
        <v>-</v>
      </c>
      <c r="AB173" s="22" t="str">
        <f t="shared" si="22"/>
        <v>-</v>
      </c>
      <c r="AC173" s="51" t="str">
        <f t="shared" si="23"/>
        <v>-</v>
      </c>
      <c r="AD173" s="22" t="str">
        <f t="shared" si="24"/>
        <v>-</v>
      </c>
      <c r="AE173" s="51" t="str">
        <f t="shared" si="25"/>
        <v>-</v>
      </c>
      <c r="AF173" s="22" t="str">
        <f t="shared" si="26"/>
        <v>-</v>
      </c>
      <c r="AG173" s="51" t="str">
        <f t="shared" si="27"/>
        <v>-</v>
      </c>
      <c r="AH173" s="22" t="str">
        <f t="shared" si="28"/>
        <v>-</v>
      </c>
      <c r="AI173" s="51" t="str">
        <f t="shared" si="29"/>
        <v>-</v>
      </c>
      <c r="AJ173" s="22" t="str">
        <f t="shared" si="30"/>
        <v>-</v>
      </c>
      <c r="AK173" s="51" t="str">
        <f t="shared" si="31"/>
        <v>-</v>
      </c>
      <c r="AL173" s="22" t="str">
        <f t="shared" si="32"/>
        <v>-</v>
      </c>
      <c r="AM173" s="51" t="str">
        <f t="shared" si="33"/>
        <v>-</v>
      </c>
      <c r="AN173" s="22" t="str">
        <f t="shared" si="34"/>
        <v>-</v>
      </c>
      <c r="AO173" s="51" t="str">
        <f t="shared" si="35"/>
        <v>-</v>
      </c>
      <c r="AP173" s="22" t="str">
        <f t="shared" si="36"/>
        <v>-</v>
      </c>
      <c r="AQ173" s="51" t="str">
        <f t="shared" si="37"/>
        <v>-</v>
      </c>
      <c r="AR173" s="22" t="str">
        <f t="shared" si="38"/>
        <v>-</v>
      </c>
      <c r="AS173" s="51" t="str">
        <f t="shared" si="39"/>
        <v>-</v>
      </c>
      <c r="AT173" s="22" t="str">
        <f t="shared" si="40"/>
        <v>-</v>
      </c>
      <c r="AU173" s="51" t="str">
        <f t="shared" si="41"/>
        <v>-</v>
      </c>
      <c r="AV173" s="22" t="str">
        <f t="shared" si="42"/>
        <v>-</v>
      </c>
      <c r="AW173" s="51" t="str">
        <f t="shared" si="43"/>
        <v>-</v>
      </c>
      <c r="AX173" s="22" t="str">
        <f t="shared" si="44"/>
        <v>-</v>
      </c>
    </row>
    <row r="174" spans="1:50" ht="15" customHeight="1">
      <c r="A174" s="17">
        <v>1</v>
      </c>
      <c r="B174" s="46" t="e">
        <f>VLOOKUP($AY174,INFO!$A$2:$D$151,3,0)</f>
        <v>#N/A</v>
      </c>
      <c r="C174" s="47" t="e">
        <f>VLOOKUP($AY174,INFO!$A$2:$B$151,2,0)</f>
        <v>#N/A</v>
      </c>
      <c r="D174" s="17" t="e">
        <f>VLOOKUP($AY174,INFO!$A$2:$E$151,5,0)</f>
        <v>#N/A</v>
      </c>
      <c r="E174" s="48">
        <f t="shared" si="0"/>
        <v>0</v>
      </c>
      <c r="F174" s="49">
        <f t="shared" si="1"/>
        <v>0</v>
      </c>
      <c r="G174" s="49"/>
      <c r="H174" s="50" t="str">
        <f t="shared" si="2"/>
        <v>-</v>
      </c>
      <c r="I174" s="51" t="str">
        <f t="shared" si="3"/>
        <v>-</v>
      </c>
      <c r="J174" s="22" t="str">
        <f t="shared" si="4"/>
        <v>-</v>
      </c>
      <c r="K174" s="51" t="str">
        <f t="shared" si="5"/>
        <v>-</v>
      </c>
      <c r="L174" s="22" t="str">
        <f t="shared" si="6"/>
        <v>-</v>
      </c>
      <c r="M174" s="51" t="str">
        <f t="shared" si="7"/>
        <v>-</v>
      </c>
      <c r="N174" s="22" t="str">
        <f t="shared" si="8"/>
        <v>-</v>
      </c>
      <c r="O174" s="51" t="str">
        <f t="shared" si="9"/>
        <v>-</v>
      </c>
      <c r="P174" s="22" t="str">
        <f t="shared" si="10"/>
        <v>-</v>
      </c>
      <c r="Q174" s="51" t="str">
        <f t="shared" si="11"/>
        <v>-</v>
      </c>
      <c r="R174" s="22" t="str">
        <f t="shared" si="12"/>
        <v>-</v>
      </c>
      <c r="S174" s="51" t="str">
        <f t="shared" si="13"/>
        <v>-</v>
      </c>
      <c r="T174" s="22" t="str">
        <f t="shared" si="14"/>
        <v>-</v>
      </c>
      <c r="U174" s="51" t="str">
        <f t="shared" si="15"/>
        <v>-</v>
      </c>
      <c r="V174" s="22" t="str">
        <f t="shared" si="16"/>
        <v>-</v>
      </c>
      <c r="W174" s="51" t="str">
        <f t="shared" si="17"/>
        <v>-</v>
      </c>
      <c r="X174" s="22" t="str">
        <f t="shared" si="18"/>
        <v>-</v>
      </c>
      <c r="Y174" s="51" t="str">
        <f t="shared" si="19"/>
        <v>-</v>
      </c>
      <c r="Z174" s="22" t="str">
        <f t="shared" si="20"/>
        <v>-</v>
      </c>
      <c r="AA174" s="51" t="str">
        <f t="shared" si="21"/>
        <v>-</v>
      </c>
      <c r="AB174" s="22" t="str">
        <f t="shared" si="22"/>
        <v>-</v>
      </c>
      <c r="AC174" s="51" t="str">
        <f t="shared" si="23"/>
        <v>-</v>
      </c>
      <c r="AD174" s="22" t="str">
        <f t="shared" si="24"/>
        <v>-</v>
      </c>
      <c r="AE174" s="51" t="str">
        <f t="shared" si="25"/>
        <v>-</v>
      </c>
      <c r="AF174" s="22" t="str">
        <f t="shared" si="26"/>
        <v>-</v>
      </c>
      <c r="AG174" s="51" t="str">
        <f t="shared" si="27"/>
        <v>-</v>
      </c>
      <c r="AH174" s="22" t="str">
        <f t="shared" si="28"/>
        <v>-</v>
      </c>
      <c r="AI174" s="51" t="str">
        <f t="shared" si="29"/>
        <v>-</v>
      </c>
      <c r="AJ174" s="22" t="str">
        <f t="shared" si="30"/>
        <v>-</v>
      </c>
      <c r="AK174" s="51" t="str">
        <f t="shared" si="31"/>
        <v>-</v>
      </c>
      <c r="AL174" s="22" t="str">
        <f t="shared" si="32"/>
        <v>-</v>
      </c>
      <c r="AM174" s="51" t="str">
        <f t="shared" si="33"/>
        <v>-</v>
      </c>
      <c r="AN174" s="22" t="str">
        <f t="shared" si="34"/>
        <v>-</v>
      </c>
      <c r="AO174" s="51" t="str">
        <f t="shared" si="35"/>
        <v>-</v>
      </c>
      <c r="AP174" s="22" t="str">
        <f t="shared" si="36"/>
        <v>-</v>
      </c>
      <c r="AQ174" s="51" t="str">
        <f t="shared" si="37"/>
        <v>-</v>
      </c>
      <c r="AR174" s="22" t="str">
        <f t="shared" si="38"/>
        <v>-</v>
      </c>
      <c r="AS174" s="51" t="str">
        <f t="shared" si="39"/>
        <v>-</v>
      </c>
      <c r="AT174" s="22" t="str">
        <f t="shared" si="40"/>
        <v>-</v>
      </c>
      <c r="AU174" s="51" t="str">
        <f t="shared" si="41"/>
        <v>-</v>
      </c>
      <c r="AV174" s="22" t="str">
        <f t="shared" si="42"/>
        <v>-</v>
      </c>
      <c r="AW174" s="51" t="str">
        <f t="shared" si="43"/>
        <v>-</v>
      </c>
      <c r="AX174" s="22" t="str">
        <f t="shared" si="44"/>
        <v>-</v>
      </c>
    </row>
    <row r="175" spans="1:50" ht="15" customHeight="1">
      <c r="A175" s="17">
        <v>1</v>
      </c>
      <c r="B175" s="46" t="e">
        <f>VLOOKUP($AY175,INFO!$A$2:$D$151,3,0)</f>
        <v>#N/A</v>
      </c>
      <c r="C175" s="47" t="e">
        <f>VLOOKUP($AY175,INFO!$A$2:$B$151,2,0)</f>
        <v>#N/A</v>
      </c>
      <c r="D175" s="17" t="e">
        <f>VLOOKUP($AY175,INFO!$A$2:$E$151,5,0)</f>
        <v>#N/A</v>
      </c>
      <c r="E175" s="48">
        <f t="shared" si="0"/>
        <v>0</v>
      </c>
      <c r="F175" s="49">
        <f t="shared" si="1"/>
        <v>0</v>
      </c>
      <c r="G175" s="49"/>
      <c r="H175" s="50" t="str">
        <f t="shared" si="2"/>
        <v>-</v>
      </c>
      <c r="I175" s="51" t="str">
        <f t="shared" si="3"/>
        <v>-</v>
      </c>
      <c r="J175" s="22" t="str">
        <f t="shared" si="4"/>
        <v>-</v>
      </c>
      <c r="K175" s="51" t="str">
        <f t="shared" si="5"/>
        <v>-</v>
      </c>
      <c r="L175" s="22" t="str">
        <f t="shared" si="6"/>
        <v>-</v>
      </c>
      <c r="M175" s="51" t="str">
        <f t="shared" si="7"/>
        <v>-</v>
      </c>
      <c r="N175" s="22" t="str">
        <f t="shared" si="8"/>
        <v>-</v>
      </c>
      <c r="O175" s="51" t="str">
        <f t="shared" si="9"/>
        <v>-</v>
      </c>
      <c r="P175" s="22" t="str">
        <f t="shared" si="10"/>
        <v>-</v>
      </c>
      <c r="Q175" s="51" t="str">
        <f t="shared" si="11"/>
        <v>-</v>
      </c>
      <c r="R175" s="22" t="str">
        <f t="shared" si="12"/>
        <v>-</v>
      </c>
      <c r="S175" s="51" t="str">
        <f t="shared" si="13"/>
        <v>-</v>
      </c>
      <c r="T175" s="22" t="str">
        <f t="shared" si="14"/>
        <v>-</v>
      </c>
      <c r="U175" s="51" t="str">
        <f t="shared" si="15"/>
        <v>-</v>
      </c>
      <c r="V175" s="22" t="str">
        <f t="shared" si="16"/>
        <v>-</v>
      </c>
      <c r="W175" s="51" t="str">
        <f t="shared" si="17"/>
        <v>-</v>
      </c>
      <c r="X175" s="22" t="str">
        <f t="shared" si="18"/>
        <v>-</v>
      </c>
      <c r="Y175" s="51" t="str">
        <f t="shared" si="19"/>
        <v>-</v>
      </c>
      <c r="Z175" s="22" t="str">
        <f t="shared" si="20"/>
        <v>-</v>
      </c>
      <c r="AA175" s="51" t="str">
        <f t="shared" si="21"/>
        <v>-</v>
      </c>
      <c r="AB175" s="22" t="str">
        <f t="shared" si="22"/>
        <v>-</v>
      </c>
      <c r="AC175" s="51" t="str">
        <f t="shared" si="23"/>
        <v>-</v>
      </c>
      <c r="AD175" s="22" t="str">
        <f t="shared" si="24"/>
        <v>-</v>
      </c>
      <c r="AE175" s="51" t="str">
        <f t="shared" si="25"/>
        <v>-</v>
      </c>
      <c r="AF175" s="22" t="str">
        <f t="shared" si="26"/>
        <v>-</v>
      </c>
      <c r="AG175" s="51" t="str">
        <f t="shared" si="27"/>
        <v>-</v>
      </c>
      <c r="AH175" s="22" t="str">
        <f t="shared" si="28"/>
        <v>-</v>
      </c>
      <c r="AI175" s="51" t="str">
        <f t="shared" si="29"/>
        <v>-</v>
      </c>
      <c r="AJ175" s="22" t="str">
        <f t="shared" si="30"/>
        <v>-</v>
      </c>
      <c r="AK175" s="51" t="str">
        <f t="shared" si="31"/>
        <v>-</v>
      </c>
      <c r="AL175" s="22" t="str">
        <f t="shared" si="32"/>
        <v>-</v>
      </c>
      <c r="AM175" s="51" t="str">
        <f t="shared" si="33"/>
        <v>-</v>
      </c>
      <c r="AN175" s="22" t="str">
        <f t="shared" si="34"/>
        <v>-</v>
      </c>
      <c r="AO175" s="51" t="str">
        <f t="shared" si="35"/>
        <v>-</v>
      </c>
      <c r="AP175" s="22" t="str">
        <f t="shared" si="36"/>
        <v>-</v>
      </c>
      <c r="AQ175" s="51" t="str">
        <f t="shared" si="37"/>
        <v>-</v>
      </c>
      <c r="AR175" s="22" t="str">
        <f t="shared" si="38"/>
        <v>-</v>
      </c>
      <c r="AS175" s="51" t="str">
        <f t="shared" si="39"/>
        <v>-</v>
      </c>
      <c r="AT175" s="22" t="str">
        <f t="shared" si="40"/>
        <v>-</v>
      </c>
      <c r="AU175" s="51" t="str">
        <f t="shared" si="41"/>
        <v>-</v>
      </c>
      <c r="AV175" s="22" t="str">
        <f t="shared" si="42"/>
        <v>-</v>
      </c>
      <c r="AW175" s="51" t="str">
        <f t="shared" si="43"/>
        <v>-</v>
      </c>
      <c r="AX175" s="22" t="str">
        <f t="shared" si="44"/>
        <v>-</v>
      </c>
    </row>
    <row r="176" spans="1:50" ht="15" customHeight="1">
      <c r="A176" s="17">
        <v>1</v>
      </c>
      <c r="B176" s="46" t="e">
        <f>VLOOKUP($AY176,INFO!$A$2:$D$151,3,0)</f>
        <v>#N/A</v>
      </c>
      <c r="C176" s="47" t="e">
        <f>VLOOKUP($AY176,INFO!$A$2:$B$151,2,0)</f>
        <v>#N/A</v>
      </c>
      <c r="D176" s="17" t="e">
        <f>VLOOKUP($AY176,INFO!$A$2:$E$151,5,0)</f>
        <v>#N/A</v>
      </c>
      <c r="E176" s="48">
        <f t="shared" si="0"/>
        <v>0</v>
      </c>
      <c r="F176" s="49">
        <f t="shared" si="1"/>
        <v>0</v>
      </c>
      <c r="G176" s="49"/>
      <c r="H176" s="50" t="str">
        <f t="shared" si="2"/>
        <v>-</v>
      </c>
      <c r="I176" s="51" t="str">
        <f t="shared" si="3"/>
        <v>-</v>
      </c>
      <c r="J176" s="22" t="str">
        <f t="shared" si="4"/>
        <v>-</v>
      </c>
      <c r="K176" s="51" t="str">
        <f t="shared" si="5"/>
        <v>-</v>
      </c>
      <c r="L176" s="22" t="str">
        <f t="shared" si="6"/>
        <v>-</v>
      </c>
      <c r="M176" s="51" t="str">
        <f t="shared" si="7"/>
        <v>-</v>
      </c>
      <c r="N176" s="22" t="str">
        <f t="shared" si="8"/>
        <v>-</v>
      </c>
      <c r="O176" s="51" t="str">
        <f t="shared" si="9"/>
        <v>-</v>
      </c>
      <c r="P176" s="22" t="str">
        <f t="shared" si="10"/>
        <v>-</v>
      </c>
      <c r="Q176" s="51" t="str">
        <f t="shared" si="11"/>
        <v>-</v>
      </c>
      <c r="R176" s="22" t="str">
        <f t="shared" si="12"/>
        <v>-</v>
      </c>
      <c r="S176" s="51" t="str">
        <f t="shared" si="13"/>
        <v>-</v>
      </c>
      <c r="T176" s="22" t="str">
        <f t="shared" si="14"/>
        <v>-</v>
      </c>
      <c r="U176" s="51" t="str">
        <f t="shared" si="15"/>
        <v>-</v>
      </c>
      <c r="V176" s="22" t="str">
        <f t="shared" si="16"/>
        <v>-</v>
      </c>
      <c r="W176" s="51" t="str">
        <f t="shared" si="17"/>
        <v>-</v>
      </c>
      <c r="X176" s="22" t="str">
        <f t="shared" si="18"/>
        <v>-</v>
      </c>
      <c r="Y176" s="51" t="str">
        <f t="shared" si="19"/>
        <v>-</v>
      </c>
      <c r="Z176" s="22" t="str">
        <f t="shared" si="20"/>
        <v>-</v>
      </c>
      <c r="AA176" s="51" t="str">
        <f t="shared" si="21"/>
        <v>-</v>
      </c>
      <c r="AB176" s="22" t="str">
        <f t="shared" si="22"/>
        <v>-</v>
      </c>
      <c r="AC176" s="51" t="str">
        <f t="shared" si="23"/>
        <v>-</v>
      </c>
      <c r="AD176" s="22" t="str">
        <f t="shared" si="24"/>
        <v>-</v>
      </c>
      <c r="AE176" s="51" t="str">
        <f t="shared" si="25"/>
        <v>-</v>
      </c>
      <c r="AF176" s="22" t="str">
        <f t="shared" si="26"/>
        <v>-</v>
      </c>
      <c r="AG176" s="51" t="str">
        <f t="shared" si="27"/>
        <v>-</v>
      </c>
      <c r="AH176" s="22" t="str">
        <f t="shared" si="28"/>
        <v>-</v>
      </c>
      <c r="AI176" s="51" t="str">
        <f t="shared" si="29"/>
        <v>-</v>
      </c>
      <c r="AJ176" s="22" t="str">
        <f t="shared" si="30"/>
        <v>-</v>
      </c>
      <c r="AK176" s="51" t="str">
        <f t="shared" si="31"/>
        <v>-</v>
      </c>
      <c r="AL176" s="22" t="str">
        <f t="shared" si="32"/>
        <v>-</v>
      </c>
      <c r="AM176" s="51" t="str">
        <f t="shared" si="33"/>
        <v>-</v>
      </c>
      <c r="AN176" s="22" t="str">
        <f t="shared" si="34"/>
        <v>-</v>
      </c>
      <c r="AO176" s="51" t="str">
        <f t="shared" si="35"/>
        <v>-</v>
      </c>
      <c r="AP176" s="22" t="str">
        <f t="shared" si="36"/>
        <v>-</v>
      </c>
      <c r="AQ176" s="51" t="str">
        <f t="shared" si="37"/>
        <v>-</v>
      </c>
      <c r="AR176" s="22" t="str">
        <f t="shared" si="38"/>
        <v>-</v>
      </c>
      <c r="AS176" s="51" t="str">
        <f t="shared" si="39"/>
        <v>-</v>
      </c>
      <c r="AT176" s="22" t="str">
        <f t="shared" si="40"/>
        <v>-</v>
      </c>
      <c r="AU176" s="51" t="str">
        <f t="shared" si="41"/>
        <v>-</v>
      </c>
      <c r="AV176" s="22" t="str">
        <f t="shared" si="42"/>
        <v>-</v>
      </c>
      <c r="AW176" s="51" t="str">
        <f t="shared" si="43"/>
        <v>-</v>
      </c>
      <c r="AX176" s="22" t="str">
        <f t="shared" si="44"/>
        <v>-</v>
      </c>
    </row>
    <row r="177" spans="1:50" ht="15" customHeight="1">
      <c r="A177" s="17">
        <v>1</v>
      </c>
      <c r="B177" s="46" t="e">
        <f>VLOOKUP($AY177,INFO!$A$2:$D$151,3,0)</f>
        <v>#N/A</v>
      </c>
      <c r="C177" s="47" t="e">
        <f>VLOOKUP($AY177,INFO!$A$2:$B$151,2,0)</f>
        <v>#N/A</v>
      </c>
      <c r="D177" s="17" t="e">
        <f>VLOOKUP($AY177,INFO!$A$2:$E$151,5,0)</f>
        <v>#N/A</v>
      </c>
      <c r="E177" s="48">
        <f t="shared" si="0"/>
        <v>0</v>
      </c>
      <c r="F177" s="49">
        <f t="shared" si="1"/>
        <v>0</v>
      </c>
      <c r="G177" s="49"/>
      <c r="H177" s="50" t="str">
        <f t="shared" si="2"/>
        <v>-</v>
      </c>
      <c r="I177" s="51" t="str">
        <f t="shared" si="3"/>
        <v>-</v>
      </c>
      <c r="J177" s="22" t="str">
        <f t="shared" si="4"/>
        <v>-</v>
      </c>
      <c r="K177" s="51" t="str">
        <f t="shared" si="5"/>
        <v>-</v>
      </c>
      <c r="L177" s="22" t="str">
        <f t="shared" si="6"/>
        <v>-</v>
      </c>
      <c r="M177" s="51" t="str">
        <f t="shared" si="7"/>
        <v>-</v>
      </c>
      <c r="N177" s="22" t="str">
        <f t="shared" si="8"/>
        <v>-</v>
      </c>
      <c r="O177" s="51" t="str">
        <f t="shared" si="9"/>
        <v>-</v>
      </c>
      <c r="P177" s="22" t="str">
        <f t="shared" si="10"/>
        <v>-</v>
      </c>
      <c r="Q177" s="51" t="str">
        <f t="shared" si="11"/>
        <v>-</v>
      </c>
      <c r="R177" s="22" t="str">
        <f t="shared" si="12"/>
        <v>-</v>
      </c>
      <c r="S177" s="51" t="str">
        <f t="shared" si="13"/>
        <v>-</v>
      </c>
      <c r="T177" s="22" t="str">
        <f t="shared" si="14"/>
        <v>-</v>
      </c>
      <c r="U177" s="51" t="str">
        <f t="shared" si="15"/>
        <v>-</v>
      </c>
      <c r="V177" s="22" t="str">
        <f t="shared" si="16"/>
        <v>-</v>
      </c>
      <c r="W177" s="51" t="str">
        <f t="shared" si="17"/>
        <v>-</v>
      </c>
      <c r="X177" s="22" t="str">
        <f t="shared" si="18"/>
        <v>-</v>
      </c>
      <c r="Y177" s="51" t="str">
        <f t="shared" si="19"/>
        <v>-</v>
      </c>
      <c r="Z177" s="22" t="str">
        <f t="shared" si="20"/>
        <v>-</v>
      </c>
      <c r="AA177" s="51" t="str">
        <f t="shared" si="21"/>
        <v>-</v>
      </c>
      <c r="AB177" s="22" t="str">
        <f t="shared" si="22"/>
        <v>-</v>
      </c>
      <c r="AC177" s="51" t="str">
        <f t="shared" si="23"/>
        <v>-</v>
      </c>
      <c r="AD177" s="22" t="str">
        <f t="shared" si="24"/>
        <v>-</v>
      </c>
      <c r="AE177" s="51" t="str">
        <f t="shared" si="25"/>
        <v>-</v>
      </c>
      <c r="AF177" s="22" t="str">
        <f t="shared" si="26"/>
        <v>-</v>
      </c>
      <c r="AG177" s="51" t="str">
        <f t="shared" si="27"/>
        <v>-</v>
      </c>
      <c r="AH177" s="22" t="str">
        <f t="shared" si="28"/>
        <v>-</v>
      </c>
      <c r="AI177" s="51" t="str">
        <f t="shared" si="29"/>
        <v>-</v>
      </c>
      <c r="AJ177" s="22" t="str">
        <f t="shared" si="30"/>
        <v>-</v>
      </c>
      <c r="AK177" s="51" t="str">
        <f t="shared" si="31"/>
        <v>-</v>
      </c>
      <c r="AL177" s="22" t="str">
        <f t="shared" si="32"/>
        <v>-</v>
      </c>
      <c r="AM177" s="51" t="str">
        <f t="shared" si="33"/>
        <v>-</v>
      </c>
      <c r="AN177" s="22" t="str">
        <f t="shared" si="34"/>
        <v>-</v>
      </c>
      <c r="AO177" s="51" t="str">
        <f t="shared" si="35"/>
        <v>-</v>
      </c>
      <c r="AP177" s="22" t="str">
        <f t="shared" si="36"/>
        <v>-</v>
      </c>
      <c r="AQ177" s="51" t="str">
        <f t="shared" si="37"/>
        <v>-</v>
      </c>
      <c r="AR177" s="22" t="str">
        <f t="shared" si="38"/>
        <v>-</v>
      </c>
      <c r="AS177" s="51" t="str">
        <f t="shared" si="39"/>
        <v>-</v>
      </c>
      <c r="AT177" s="22" t="str">
        <f t="shared" si="40"/>
        <v>-</v>
      </c>
      <c r="AU177" s="51" t="str">
        <f t="shared" si="41"/>
        <v>-</v>
      </c>
      <c r="AV177" s="22" t="str">
        <f t="shared" si="42"/>
        <v>-</v>
      </c>
      <c r="AW177" s="51" t="str">
        <f t="shared" si="43"/>
        <v>-</v>
      </c>
      <c r="AX177" s="22" t="str">
        <f t="shared" si="44"/>
        <v>-</v>
      </c>
    </row>
    <row r="178" spans="1:50" ht="15" customHeight="1">
      <c r="A178" s="17">
        <v>1</v>
      </c>
      <c r="B178" s="46" t="e">
        <f>VLOOKUP($AY178,INFO!$A$2:$D$151,3,0)</f>
        <v>#N/A</v>
      </c>
      <c r="C178" s="47" t="e">
        <f>VLOOKUP($AY178,INFO!$A$2:$B$151,2,0)</f>
        <v>#N/A</v>
      </c>
      <c r="D178" s="17" t="e">
        <f>VLOOKUP($AY178,INFO!$A$2:$E$151,5,0)</f>
        <v>#N/A</v>
      </c>
      <c r="E178" s="48">
        <f t="shared" si="0"/>
        <v>0</v>
      </c>
      <c r="F178" s="49">
        <f t="shared" si="1"/>
        <v>0</v>
      </c>
      <c r="G178" s="49"/>
      <c r="H178" s="50" t="str">
        <f t="shared" si="2"/>
        <v>-</v>
      </c>
      <c r="I178" s="51" t="str">
        <f t="shared" si="3"/>
        <v>-</v>
      </c>
      <c r="J178" s="22" t="str">
        <f t="shared" si="4"/>
        <v>-</v>
      </c>
      <c r="K178" s="51" t="str">
        <f t="shared" si="5"/>
        <v>-</v>
      </c>
      <c r="L178" s="22" t="str">
        <f t="shared" si="6"/>
        <v>-</v>
      </c>
      <c r="M178" s="51" t="str">
        <f t="shared" si="7"/>
        <v>-</v>
      </c>
      <c r="N178" s="22" t="str">
        <f t="shared" si="8"/>
        <v>-</v>
      </c>
      <c r="O178" s="51" t="str">
        <f t="shared" si="9"/>
        <v>-</v>
      </c>
      <c r="P178" s="22" t="str">
        <f t="shared" si="10"/>
        <v>-</v>
      </c>
      <c r="Q178" s="51" t="str">
        <f t="shared" si="11"/>
        <v>-</v>
      </c>
      <c r="R178" s="22" t="str">
        <f t="shared" si="12"/>
        <v>-</v>
      </c>
      <c r="S178" s="51" t="str">
        <f t="shared" si="13"/>
        <v>-</v>
      </c>
      <c r="T178" s="22" t="str">
        <f t="shared" si="14"/>
        <v>-</v>
      </c>
      <c r="U178" s="51" t="str">
        <f t="shared" si="15"/>
        <v>-</v>
      </c>
      <c r="V178" s="22" t="str">
        <f t="shared" si="16"/>
        <v>-</v>
      </c>
      <c r="W178" s="51" t="str">
        <f t="shared" si="17"/>
        <v>-</v>
      </c>
      <c r="X178" s="22" t="str">
        <f t="shared" si="18"/>
        <v>-</v>
      </c>
      <c r="Y178" s="51" t="str">
        <f t="shared" si="19"/>
        <v>-</v>
      </c>
      <c r="Z178" s="22" t="str">
        <f t="shared" si="20"/>
        <v>-</v>
      </c>
      <c r="AA178" s="51" t="str">
        <f t="shared" si="21"/>
        <v>-</v>
      </c>
      <c r="AB178" s="22" t="str">
        <f t="shared" si="22"/>
        <v>-</v>
      </c>
      <c r="AC178" s="51" t="str">
        <f t="shared" si="23"/>
        <v>-</v>
      </c>
      <c r="AD178" s="22" t="str">
        <f t="shared" si="24"/>
        <v>-</v>
      </c>
      <c r="AE178" s="51" t="str">
        <f t="shared" si="25"/>
        <v>-</v>
      </c>
      <c r="AF178" s="22" t="str">
        <f t="shared" si="26"/>
        <v>-</v>
      </c>
      <c r="AG178" s="51" t="str">
        <f t="shared" si="27"/>
        <v>-</v>
      </c>
      <c r="AH178" s="22" t="str">
        <f t="shared" si="28"/>
        <v>-</v>
      </c>
      <c r="AI178" s="51" t="str">
        <f t="shared" si="29"/>
        <v>-</v>
      </c>
      <c r="AJ178" s="22" t="str">
        <f t="shared" si="30"/>
        <v>-</v>
      </c>
      <c r="AK178" s="51" t="str">
        <f t="shared" si="31"/>
        <v>-</v>
      </c>
      <c r="AL178" s="22" t="str">
        <f t="shared" si="32"/>
        <v>-</v>
      </c>
      <c r="AM178" s="51" t="str">
        <f t="shared" si="33"/>
        <v>-</v>
      </c>
      <c r="AN178" s="22" t="str">
        <f t="shared" si="34"/>
        <v>-</v>
      </c>
      <c r="AO178" s="51" t="str">
        <f t="shared" si="35"/>
        <v>-</v>
      </c>
      <c r="AP178" s="22" t="str">
        <f t="shared" si="36"/>
        <v>-</v>
      </c>
      <c r="AQ178" s="51" t="str">
        <f t="shared" si="37"/>
        <v>-</v>
      </c>
      <c r="AR178" s="22" t="str">
        <f t="shared" si="38"/>
        <v>-</v>
      </c>
      <c r="AS178" s="51" t="str">
        <f t="shared" si="39"/>
        <v>-</v>
      </c>
      <c r="AT178" s="22" t="str">
        <f t="shared" si="40"/>
        <v>-</v>
      </c>
      <c r="AU178" s="51" t="str">
        <f t="shared" si="41"/>
        <v>-</v>
      </c>
      <c r="AV178" s="22" t="str">
        <f t="shared" si="42"/>
        <v>-</v>
      </c>
      <c r="AW178" s="51" t="str">
        <f t="shared" si="43"/>
        <v>-</v>
      </c>
      <c r="AX178" s="22" t="str">
        <f t="shared" si="44"/>
        <v>-</v>
      </c>
    </row>
    <row r="179" spans="1:50" ht="15" customHeight="1">
      <c r="A179" s="17">
        <v>1</v>
      </c>
      <c r="B179" s="46" t="e">
        <f>VLOOKUP($AY179,INFO!$A$2:$D$151,3,0)</f>
        <v>#N/A</v>
      </c>
      <c r="C179" s="47" t="e">
        <f>VLOOKUP($AY179,INFO!$A$2:$B$151,2,0)</f>
        <v>#N/A</v>
      </c>
      <c r="D179" s="17" t="e">
        <f>VLOOKUP($AY179,INFO!$A$2:$E$151,5,0)</f>
        <v>#N/A</v>
      </c>
      <c r="E179" s="48">
        <f t="shared" si="0"/>
        <v>0</v>
      </c>
      <c r="F179" s="49">
        <f t="shared" si="1"/>
        <v>0</v>
      </c>
      <c r="G179" s="49"/>
      <c r="H179" s="50" t="str">
        <f t="shared" si="2"/>
        <v>-</v>
      </c>
      <c r="I179" s="51" t="str">
        <f t="shared" si="3"/>
        <v>-</v>
      </c>
      <c r="J179" s="22" t="str">
        <f t="shared" si="4"/>
        <v>-</v>
      </c>
      <c r="K179" s="51" t="str">
        <f t="shared" si="5"/>
        <v>-</v>
      </c>
      <c r="L179" s="22" t="str">
        <f t="shared" si="6"/>
        <v>-</v>
      </c>
      <c r="M179" s="51" t="str">
        <f t="shared" si="7"/>
        <v>-</v>
      </c>
      <c r="N179" s="22" t="str">
        <f t="shared" si="8"/>
        <v>-</v>
      </c>
      <c r="O179" s="51" t="str">
        <f t="shared" si="9"/>
        <v>-</v>
      </c>
      <c r="P179" s="22" t="str">
        <f t="shared" si="10"/>
        <v>-</v>
      </c>
      <c r="Q179" s="51" t="str">
        <f t="shared" si="11"/>
        <v>-</v>
      </c>
      <c r="R179" s="22" t="str">
        <f t="shared" si="12"/>
        <v>-</v>
      </c>
      <c r="S179" s="51" t="str">
        <f t="shared" si="13"/>
        <v>-</v>
      </c>
      <c r="T179" s="22" t="str">
        <f t="shared" si="14"/>
        <v>-</v>
      </c>
      <c r="U179" s="51" t="str">
        <f t="shared" si="15"/>
        <v>-</v>
      </c>
      <c r="V179" s="22" t="str">
        <f t="shared" si="16"/>
        <v>-</v>
      </c>
      <c r="W179" s="51" t="str">
        <f t="shared" si="17"/>
        <v>-</v>
      </c>
      <c r="X179" s="22" t="str">
        <f t="shared" si="18"/>
        <v>-</v>
      </c>
      <c r="Y179" s="51" t="str">
        <f t="shared" si="19"/>
        <v>-</v>
      </c>
      <c r="Z179" s="22" t="str">
        <f t="shared" si="20"/>
        <v>-</v>
      </c>
      <c r="AA179" s="51" t="str">
        <f t="shared" si="21"/>
        <v>-</v>
      </c>
      <c r="AB179" s="22" t="str">
        <f t="shared" si="22"/>
        <v>-</v>
      </c>
      <c r="AC179" s="51" t="str">
        <f t="shared" si="23"/>
        <v>-</v>
      </c>
      <c r="AD179" s="22" t="str">
        <f t="shared" si="24"/>
        <v>-</v>
      </c>
      <c r="AE179" s="51" t="str">
        <f t="shared" si="25"/>
        <v>-</v>
      </c>
      <c r="AF179" s="22" t="str">
        <f t="shared" si="26"/>
        <v>-</v>
      </c>
      <c r="AG179" s="51" t="str">
        <f t="shared" si="27"/>
        <v>-</v>
      </c>
      <c r="AH179" s="22" t="str">
        <f t="shared" si="28"/>
        <v>-</v>
      </c>
      <c r="AI179" s="51" t="str">
        <f t="shared" si="29"/>
        <v>-</v>
      </c>
      <c r="AJ179" s="22" t="str">
        <f t="shared" si="30"/>
        <v>-</v>
      </c>
      <c r="AK179" s="51" t="str">
        <f t="shared" si="31"/>
        <v>-</v>
      </c>
      <c r="AL179" s="22" t="str">
        <f t="shared" si="32"/>
        <v>-</v>
      </c>
      <c r="AM179" s="51" t="str">
        <f t="shared" si="33"/>
        <v>-</v>
      </c>
      <c r="AN179" s="22" t="str">
        <f t="shared" si="34"/>
        <v>-</v>
      </c>
      <c r="AO179" s="51" t="str">
        <f t="shared" si="35"/>
        <v>-</v>
      </c>
      <c r="AP179" s="22" t="str">
        <f t="shared" si="36"/>
        <v>-</v>
      </c>
      <c r="AQ179" s="51" t="str">
        <f t="shared" si="37"/>
        <v>-</v>
      </c>
      <c r="AR179" s="22" t="str">
        <f t="shared" si="38"/>
        <v>-</v>
      </c>
      <c r="AS179" s="51" t="str">
        <f t="shared" si="39"/>
        <v>-</v>
      </c>
      <c r="AT179" s="22" t="str">
        <f t="shared" si="40"/>
        <v>-</v>
      </c>
      <c r="AU179" s="51" t="str">
        <f t="shared" si="41"/>
        <v>-</v>
      </c>
      <c r="AV179" s="22" t="str">
        <f t="shared" si="42"/>
        <v>-</v>
      </c>
      <c r="AW179" s="51" t="str">
        <f t="shared" si="43"/>
        <v>-</v>
      </c>
      <c r="AX179" s="22" t="str">
        <f t="shared" si="44"/>
        <v>-</v>
      </c>
    </row>
    <row r="180" spans="1:50" ht="15" customHeight="1">
      <c r="A180" s="17">
        <v>1</v>
      </c>
      <c r="B180" s="46" t="e">
        <f>VLOOKUP($AY180,INFO!$A$2:$D$151,3,0)</f>
        <v>#N/A</v>
      </c>
      <c r="C180" s="47" t="e">
        <f>VLOOKUP($AY180,INFO!$A$2:$B$151,2,0)</f>
        <v>#N/A</v>
      </c>
      <c r="D180" s="17" t="e">
        <f>VLOOKUP($AY180,INFO!$A$2:$E$151,5,0)</f>
        <v>#N/A</v>
      </c>
      <c r="E180" s="48">
        <f t="shared" si="0"/>
        <v>0</v>
      </c>
      <c r="F180" s="49">
        <f t="shared" si="1"/>
        <v>0</v>
      </c>
      <c r="G180" s="49"/>
      <c r="H180" s="50" t="str">
        <f t="shared" si="2"/>
        <v>-</v>
      </c>
      <c r="I180" s="51" t="str">
        <f t="shared" si="3"/>
        <v>-</v>
      </c>
      <c r="J180" s="22" t="str">
        <f t="shared" si="4"/>
        <v>-</v>
      </c>
      <c r="K180" s="51" t="str">
        <f t="shared" si="5"/>
        <v>-</v>
      </c>
      <c r="L180" s="22" t="str">
        <f t="shared" si="6"/>
        <v>-</v>
      </c>
      <c r="M180" s="51" t="str">
        <f t="shared" si="7"/>
        <v>-</v>
      </c>
      <c r="N180" s="22" t="str">
        <f t="shared" si="8"/>
        <v>-</v>
      </c>
      <c r="O180" s="51" t="str">
        <f t="shared" si="9"/>
        <v>-</v>
      </c>
      <c r="P180" s="22" t="str">
        <f t="shared" si="10"/>
        <v>-</v>
      </c>
      <c r="Q180" s="51" t="str">
        <f t="shared" si="11"/>
        <v>-</v>
      </c>
      <c r="R180" s="22" t="str">
        <f t="shared" si="12"/>
        <v>-</v>
      </c>
      <c r="S180" s="51" t="str">
        <f t="shared" si="13"/>
        <v>-</v>
      </c>
      <c r="T180" s="22" t="str">
        <f t="shared" si="14"/>
        <v>-</v>
      </c>
      <c r="U180" s="51" t="str">
        <f t="shared" si="15"/>
        <v>-</v>
      </c>
      <c r="V180" s="22" t="str">
        <f t="shared" si="16"/>
        <v>-</v>
      </c>
      <c r="W180" s="51" t="str">
        <f t="shared" si="17"/>
        <v>-</v>
      </c>
      <c r="X180" s="22" t="str">
        <f t="shared" si="18"/>
        <v>-</v>
      </c>
      <c r="Y180" s="51" t="str">
        <f t="shared" si="19"/>
        <v>-</v>
      </c>
      <c r="Z180" s="22" t="str">
        <f t="shared" si="20"/>
        <v>-</v>
      </c>
      <c r="AA180" s="51" t="str">
        <f t="shared" si="21"/>
        <v>-</v>
      </c>
      <c r="AB180" s="22" t="str">
        <f t="shared" si="22"/>
        <v>-</v>
      </c>
      <c r="AC180" s="51" t="str">
        <f t="shared" si="23"/>
        <v>-</v>
      </c>
      <c r="AD180" s="22" t="str">
        <f t="shared" si="24"/>
        <v>-</v>
      </c>
      <c r="AE180" s="51" t="str">
        <f t="shared" si="25"/>
        <v>-</v>
      </c>
      <c r="AF180" s="22" t="str">
        <f t="shared" si="26"/>
        <v>-</v>
      </c>
      <c r="AG180" s="51" t="str">
        <f t="shared" si="27"/>
        <v>-</v>
      </c>
      <c r="AH180" s="22" t="str">
        <f t="shared" si="28"/>
        <v>-</v>
      </c>
      <c r="AI180" s="51" t="str">
        <f t="shared" si="29"/>
        <v>-</v>
      </c>
      <c r="AJ180" s="22" t="str">
        <f t="shared" si="30"/>
        <v>-</v>
      </c>
      <c r="AK180" s="51" t="str">
        <f t="shared" si="31"/>
        <v>-</v>
      </c>
      <c r="AL180" s="22" t="str">
        <f t="shared" si="32"/>
        <v>-</v>
      </c>
      <c r="AM180" s="51" t="str">
        <f t="shared" si="33"/>
        <v>-</v>
      </c>
      <c r="AN180" s="22" t="str">
        <f t="shared" si="34"/>
        <v>-</v>
      </c>
      <c r="AO180" s="51" t="str">
        <f t="shared" si="35"/>
        <v>-</v>
      </c>
      <c r="AP180" s="22" t="str">
        <f t="shared" si="36"/>
        <v>-</v>
      </c>
      <c r="AQ180" s="51" t="str">
        <f t="shared" si="37"/>
        <v>-</v>
      </c>
      <c r="AR180" s="22" t="str">
        <f t="shared" si="38"/>
        <v>-</v>
      </c>
      <c r="AS180" s="51" t="str">
        <f t="shared" si="39"/>
        <v>-</v>
      </c>
      <c r="AT180" s="22" t="str">
        <f t="shared" si="40"/>
        <v>-</v>
      </c>
      <c r="AU180" s="51" t="str">
        <f t="shared" si="41"/>
        <v>-</v>
      </c>
      <c r="AV180" s="22" t="str">
        <f t="shared" si="42"/>
        <v>-</v>
      </c>
      <c r="AW180" s="51" t="str">
        <f t="shared" si="43"/>
        <v>-</v>
      </c>
      <c r="AX180" s="22" t="str">
        <f t="shared" si="44"/>
        <v>-</v>
      </c>
    </row>
    <row r="181" spans="1:50" ht="15" customHeight="1">
      <c r="A181" s="17">
        <v>1</v>
      </c>
      <c r="B181" s="46" t="e">
        <f>VLOOKUP($AY181,INFO!$A$2:$D$151,3,0)</f>
        <v>#N/A</v>
      </c>
      <c r="C181" s="47" t="e">
        <f>VLOOKUP($AY181,INFO!$A$2:$B$151,2,0)</f>
        <v>#N/A</v>
      </c>
      <c r="D181" s="17" t="e">
        <f>VLOOKUP($AY181,INFO!$A$2:$E$151,5,0)</f>
        <v>#N/A</v>
      </c>
      <c r="E181" s="48">
        <f t="shared" si="0"/>
        <v>0</v>
      </c>
      <c r="F181" s="49">
        <f t="shared" si="1"/>
        <v>0</v>
      </c>
      <c r="G181" s="49"/>
      <c r="H181" s="50" t="str">
        <f t="shared" si="2"/>
        <v>-</v>
      </c>
      <c r="I181" s="51" t="str">
        <f t="shared" si="3"/>
        <v>-</v>
      </c>
      <c r="J181" s="22" t="str">
        <f t="shared" si="4"/>
        <v>-</v>
      </c>
      <c r="K181" s="51" t="str">
        <f t="shared" si="5"/>
        <v>-</v>
      </c>
      <c r="L181" s="22" t="str">
        <f t="shared" si="6"/>
        <v>-</v>
      </c>
      <c r="M181" s="51" t="str">
        <f t="shared" si="7"/>
        <v>-</v>
      </c>
      <c r="N181" s="22" t="str">
        <f t="shared" si="8"/>
        <v>-</v>
      </c>
      <c r="O181" s="51" t="str">
        <f t="shared" si="9"/>
        <v>-</v>
      </c>
      <c r="P181" s="22" t="str">
        <f t="shared" si="10"/>
        <v>-</v>
      </c>
      <c r="Q181" s="51" t="str">
        <f t="shared" si="11"/>
        <v>-</v>
      </c>
      <c r="R181" s="22" t="str">
        <f t="shared" si="12"/>
        <v>-</v>
      </c>
      <c r="S181" s="51" t="str">
        <f t="shared" si="13"/>
        <v>-</v>
      </c>
      <c r="T181" s="22" t="str">
        <f t="shared" si="14"/>
        <v>-</v>
      </c>
      <c r="U181" s="51" t="str">
        <f t="shared" si="15"/>
        <v>-</v>
      </c>
      <c r="V181" s="22" t="str">
        <f t="shared" si="16"/>
        <v>-</v>
      </c>
      <c r="W181" s="51" t="str">
        <f t="shared" si="17"/>
        <v>-</v>
      </c>
      <c r="X181" s="22" t="str">
        <f t="shared" si="18"/>
        <v>-</v>
      </c>
      <c r="Y181" s="51" t="str">
        <f t="shared" si="19"/>
        <v>-</v>
      </c>
      <c r="Z181" s="22" t="str">
        <f t="shared" si="20"/>
        <v>-</v>
      </c>
      <c r="AA181" s="51" t="str">
        <f t="shared" si="21"/>
        <v>-</v>
      </c>
      <c r="AB181" s="22" t="str">
        <f t="shared" si="22"/>
        <v>-</v>
      </c>
      <c r="AC181" s="51" t="str">
        <f t="shared" si="23"/>
        <v>-</v>
      </c>
      <c r="AD181" s="22" t="str">
        <f t="shared" si="24"/>
        <v>-</v>
      </c>
      <c r="AE181" s="51" t="str">
        <f t="shared" si="25"/>
        <v>-</v>
      </c>
      <c r="AF181" s="22" t="str">
        <f t="shared" si="26"/>
        <v>-</v>
      </c>
      <c r="AG181" s="51" t="str">
        <f t="shared" si="27"/>
        <v>-</v>
      </c>
      <c r="AH181" s="22" t="str">
        <f t="shared" si="28"/>
        <v>-</v>
      </c>
      <c r="AI181" s="51" t="str">
        <f t="shared" si="29"/>
        <v>-</v>
      </c>
      <c r="AJ181" s="22" t="str">
        <f t="shared" si="30"/>
        <v>-</v>
      </c>
      <c r="AK181" s="51" t="str">
        <f t="shared" si="31"/>
        <v>-</v>
      </c>
      <c r="AL181" s="22" t="str">
        <f t="shared" si="32"/>
        <v>-</v>
      </c>
      <c r="AM181" s="51" t="str">
        <f t="shared" si="33"/>
        <v>-</v>
      </c>
      <c r="AN181" s="22" t="str">
        <f t="shared" si="34"/>
        <v>-</v>
      </c>
      <c r="AO181" s="51" t="str">
        <f t="shared" si="35"/>
        <v>-</v>
      </c>
      <c r="AP181" s="22" t="str">
        <f t="shared" si="36"/>
        <v>-</v>
      </c>
      <c r="AQ181" s="51" t="str">
        <f t="shared" si="37"/>
        <v>-</v>
      </c>
      <c r="AR181" s="22" t="str">
        <f t="shared" si="38"/>
        <v>-</v>
      </c>
      <c r="AS181" s="51" t="str">
        <f t="shared" si="39"/>
        <v>-</v>
      </c>
      <c r="AT181" s="22" t="str">
        <f t="shared" si="40"/>
        <v>-</v>
      </c>
      <c r="AU181" s="51" t="str">
        <f t="shared" si="41"/>
        <v>-</v>
      </c>
      <c r="AV181" s="22" t="str">
        <f t="shared" si="42"/>
        <v>-</v>
      </c>
      <c r="AW181" s="51" t="str">
        <f t="shared" si="43"/>
        <v>-</v>
      </c>
      <c r="AX181" s="22" t="str">
        <f t="shared" si="44"/>
        <v>-</v>
      </c>
    </row>
    <row r="182" spans="1:50" ht="15" customHeight="1">
      <c r="A182" s="17">
        <v>1</v>
      </c>
      <c r="B182" s="46" t="e">
        <f>VLOOKUP($AY182,INFO!$A$2:$D$151,3,0)</f>
        <v>#N/A</v>
      </c>
      <c r="C182" s="47" t="e">
        <f>VLOOKUP($AY182,INFO!$A$2:$B$151,2,0)</f>
        <v>#N/A</v>
      </c>
      <c r="D182" s="17" t="e">
        <f>VLOOKUP($AY182,INFO!$A$2:$E$151,5,0)</f>
        <v>#N/A</v>
      </c>
      <c r="E182" s="48">
        <f t="shared" si="0"/>
        <v>0</v>
      </c>
      <c r="F182" s="49">
        <f t="shared" si="1"/>
        <v>0</v>
      </c>
      <c r="G182" s="49"/>
      <c r="H182" s="50" t="str">
        <f t="shared" si="2"/>
        <v>-</v>
      </c>
      <c r="I182" s="51" t="str">
        <f t="shared" si="3"/>
        <v>-</v>
      </c>
      <c r="J182" s="22" t="str">
        <f t="shared" si="4"/>
        <v>-</v>
      </c>
      <c r="K182" s="51" t="str">
        <f t="shared" si="5"/>
        <v>-</v>
      </c>
      <c r="L182" s="22" t="str">
        <f t="shared" si="6"/>
        <v>-</v>
      </c>
      <c r="M182" s="51" t="str">
        <f t="shared" si="7"/>
        <v>-</v>
      </c>
      <c r="N182" s="22" t="str">
        <f t="shared" si="8"/>
        <v>-</v>
      </c>
      <c r="O182" s="51" t="str">
        <f t="shared" si="9"/>
        <v>-</v>
      </c>
      <c r="P182" s="22" t="str">
        <f t="shared" si="10"/>
        <v>-</v>
      </c>
      <c r="Q182" s="51" t="str">
        <f t="shared" si="11"/>
        <v>-</v>
      </c>
      <c r="R182" s="22" t="str">
        <f t="shared" si="12"/>
        <v>-</v>
      </c>
      <c r="S182" s="51" t="str">
        <f t="shared" si="13"/>
        <v>-</v>
      </c>
      <c r="T182" s="22" t="str">
        <f t="shared" si="14"/>
        <v>-</v>
      </c>
      <c r="U182" s="51" t="str">
        <f t="shared" si="15"/>
        <v>-</v>
      </c>
      <c r="V182" s="22" t="str">
        <f t="shared" si="16"/>
        <v>-</v>
      </c>
      <c r="W182" s="51" t="str">
        <f t="shared" si="17"/>
        <v>-</v>
      </c>
      <c r="X182" s="22" t="str">
        <f t="shared" si="18"/>
        <v>-</v>
      </c>
      <c r="Y182" s="51" t="str">
        <f t="shared" si="19"/>
        <v>-</v>
      </c>
      <c r="Z182" s="22" t="str">
        <f t="shared" si="20"/>
        <v>-</v>
      </c>
      <c r="AA182" s="51" t="str">
        <f t="shared" si="21"/>
        <v>-</v>
      </c>
      <c r="AB182" s="22" t="str">
        <f t="shared" si="22"/>
        <v>-</v>
      </c>
      <c r="AC182" s="51" t="str">
        <f t="shared" si="23"/>
        <v>-</v>
      </c>
      <c r="AD182" s="22" t="str">
        <f t="shared" si="24"/>
        <v>-</v>
      </c>
      <c r="AE182" s="51" t="str">
        <f t="shared" si="25"/>
        <v>-</v>
      </c>
      <c r="AF182" s="22" t="str">
        <f t="shared" si="26"/>
        <v>-</v>
      </c>
      <c r="AG182" s="51" t="str">
        <f t="shared" si="27"/>
        <v>-</v>
      </c>
      <c r="AH182" s="22" t="str">
        <f t="shared" si="28"/>
        <v>-</v>
      </c>
      <c r="AI182" s="51" t="str">
        <f t="shared" si="29"/>
        <v>-</v>
      </c>
      <c r="AJ182" s="22" t="str">
        <f t="shared" si="30"/>
        <v>-</v>
      </c>
      <c r="AK182" s="51" t="str">
        <f t="shared" si="31"/>
        <v>-</v>
      </c>
      <c r="AL182" s="22" t="str">
        <f t="shared" si="32"/>
        <v>-</v>
      </c>
      <c r="AM182" s="51" t="str">
        <f t="shared" si="33"/>
        <v>-</v>
      </c>
      <c r="AN182" s="22" t="str">
        <f t="shared" si="34"/>
        <v>-</v>
      </c>
      <c r="AO182" s="51" t="str">
        <f t="shared" si="35"/>
        <v>-</v>
      </c>
      <c r="AP182" s="22" t="str">
        <f t="shared" si="36"/>
        <v>-</v>
      </c>
      <c r="AQ182" s="51" t="str">
        <f t="shared" si="37"/>
        <v>-</v>
      </c>
      <c r="AR182" s="22" t="str">
        <f t="shared" si="38"/>
        <v>-</v>
      </c>
      <c r="AS182" s="51" t="str">
        <f t="shared" si="39"/>
        <v>-</v>
      </c>
      <c r="AT182" s="22" t="str">
        <f t="shared" si="40"/>
        <v>-</v>
      </c>
      <c r="AU182" s="51" t="str">
        <f t="shared" si="41"/>
        <v>-</v>
      </c>
      <c r="AV182" s="22" t="str">
        <f t="shared" si="42"/>
        <v>-</v>
      </c>
      <c r="AW182" s="51" t="str">
        <f t="shared" si="43"/>
        <v>-</v>
      </c>
      <c r="AX182" s="22" t="str">
        <f t="shared" si="44"/>
        <v>-</v>
      </c>
    </row>
    <row r="183" spans="1:50" ht="15" customHeight="1">
      <c r="A183" s="17">
        <v>1</v>
      </c>
      <c r="B183" s="46" t="e">
        <f>VLOOKUP($AY183,INFO!$A$2:$D$151,3,0)</f>
        <v>#N/A</v>
      </c>
      <c r="C183" s="47" t="e">
        <f>VLOOKUP($AY183,INFO!$A$2:$B$151,2,0)</f>
        <v>#N/A</v>
      </c>
      <c r="D183" s="17" t="e">
        <f>VLOOKUP($AY183,INFO!$A$2:$E$151,5,0)</f>
        <v>#N/A</v>
      </c>
      <c r="E183" s="48">
        <f t="shared" si="0"/>
        <v>0</v>
      </c>
      <c r="F183" s="49">
        <f t="shared" si="1"/>
        <v>0</v>
      </c>
      <c r="G183" s="49"/>
      <c r="H183" s="50" t="str">
        <f t="shared" si="2"/>
        <v>-</v>
      </c>
      <c r="I183" s="51" t="str">
        <f t="shared" si="3"/>
        <v>-</v>
      </c>
      <c r="J183" s="22" t="str">
        <f t="shared" si="4"/>
        <v>-</v>
      </c>
      <c r="K183" s="51" t="str">
        <f t="shared" si="5"/>
        <v>-</v>
      </c>
      <c r="L183" s="22" t="str">
        <f t="shared" si="6"/>
        <v>-</v>
      </c>
      <c r="M183" s="51" t="str">
        <f t="shared" si="7"/>
        <v>-</v>
      </c>
      <c r="N183" s="22" t="str">
        <f t="shared" si="8"/>
        <v>-</v>
      </c>
      <c r="O183" s="51" t="str">
        <f t="shared" si="9"/>
        <v>-</v>
      </c>
      <c r="P183" s="22" t="str">
        <f t="shared" si="10"/>
        <v>-</v>
      </c>
      <c r="Q183" s="51" t="str">
        <f t="shared" si="11"/>
        <v>-</v>
      </c>
      <c r="R183" s="22" t="str">
        <f t="shared" si="12"/>
        <v>-</v>
      </c>
      <c r="S183" s="51" t="str">
        <f t="shared" si="13"/>
        <v>-</v>
      </c>
      <c r="T183" s="22" t="str">
        <f t="shared" si="14"/>
        <v>-</v>
      </c>
      <c r="U183" s="51" t="str">
        <f t="shared" si="15"/>
        <v>-</v>
      </c>
      <c r="V183" s="22" t="str">
        <f t="shared" si="16"/>
        <v>-</v>
      </c>
      <c r="W183" s="51" t="str">
        <f t="shared" si="17"/>
        <v>-</v>
      </c>
      <c r="X183" s="22" t="str">
        <f t="shared" si="18"/>
        <v>-</v>
      </c>
      <c r="Y183" s="51" t="str">
        <f t="shared" si="19"/>
        <v>-</v>
      </c>
      <c r="Z183" s="22" t="str">
        <f t="shared" si="20"/>
        <v>-</v>
      </c>
      <c r="AA183" s="51" t="str">
        <f t="shared" si="21"/>
        <v>-</v>
      </c>
      <c r="AB183" s="22" t="str">
        <f t="shared" si="22"/>
        <v>-</v>
      </c>
      <c r="AC183" s="51" t="str">
        <f t="shared" si="23"/>
        <v>-</v>
      </c>
      <c r="AD183" s="22" t="str">
        <f t="shared" si="24"/>
        <v>-</v>
      </c>
      <c r="AE183" s="51" t="str">
        <f t="shared" si="25"/>
        <v>-</v>
      </c>
      <c r="AF183" s="22" t="str">
        <f t="shared" si="26"/>
        <v>-</v>
      </c>
      <c r="AG183" s="51" t="str">
        <f t="shared" si="27"/>
        <v>-</v>
      </c>
      <c r="AH183" s="22" t="str">
        <f t="shared" si="28"/>
        <v>-</v>
      </c>
      <c r="AI183" s="51" t="str">
        <f t="shared" si="29"/>
        <v>-</v>
      </c>
      <c r="AJ183" s="22" t="str">
        <f t="shared" si="30"/>
        <v>-</v>
      </c>
      <c r="AK183" s="51" t="str">
        <f t="shared" si="31"/>
        <v>-</v>
      </c>
      <c r="AL183" s="22" t="str">
        <f t="shared" si="32"/>
        <v>-</v>
      </c>
      <c r="AM183" s="51" t="str">
        <f t="shared" si="33"/>
        <v>-</v>
      </c>
      <c r="AN183" s="22" t="str">
        <f t="shared" si="34"/>
        <v>-</v>
      </c>
      <c r="AO183" s="51" t="str">
        <f t="shared" si="35"/>
        <v>-</v>
      </c>
      <c r="AP183" s="22" t="str">
        <f t="shared" si="36"/>
        <v>-</v>
      </c>
      <c r="AQ183" s="51" t="str">
        <f t="shared" si="37"/>
        <v>-</v>
      </c>
      <c r="AR183" s="22" t="str">
        <f t="shared" si="38"/>
        <v>-</v>
      </c>
      <c r="AS183" s="51" t="str">
        <f t="shared" si="39"/>
        <v>-</v>
      </c>
      <c r="AT183" s="22" t="str">
        <f t="shared" si="40"/>
        <v>-</v>
      </c>
      <c r="AU183" s="51" t="str">
        <f t="shared" si="41"/>
        <v>-</v>
      </c>
      <c r="AV183" s="22" t="str">
        <f t="shared" si="42"/>
        <v>-</v>
      </c>
      <c r="AW183" s="51" t="str">
        <f t="shared" si="43"/>
        <v>-</v>
      </c>
      <c r="AX183" s="22" t="str">
        <f t="shared" si="44"/>
        <v>-</v>
      </c>
    </row>
    <row r="184" spans="1:50" ht="15" customHeight="1">
      <c r="A184" s="17">
        <v>1</v>
      </c>
      <c r="B184" s="46" t="e">
        <f>VLOOKUP($AY184,INFO!$A$2:$D$151,3,0)</f>
        <v>#N/A</v>
      </c>
      <c r="C184" s="47" t="e">
        <f>VLOOKUP($AY184,INFO!$A$2:$B$151,2,0)</f>
        <v>#N/A</v>
      </c>
      <c r="D184" s="17" t="e">
        <f>VLOOKUP($AY184,INFO!$A$2:$E$151,5,0)</f>
        <v>#N/A</v>
      </c>
      <c r="E184" s="48">
        <f t="shared" si="0"/>
        <v>0</v>
      </c>
      <c r="F184" s="49">
        <f t="shared" si="1"/>
        <v>0</v>
      </c>
      <c r="G184" s="49"/>
      <c r="H184" s="50" t="str">
        <f t="shared" si="2"/>
        <v>-</v>
      </c>
      <c r="I184" s="51" t="str">
        <f t="shared" si="3"/>
        <v>-</v>
      </c>
      <c r="J184" s="22" t="str">
        <f t="shared" si="4"/>
        <v>-</v>
      </c>
      <c r="K184" s="51" t="str">
        <f t="shared" si="5"/>
        <v>-</v>
      </c>
      <c r="L184" s="22" t="str">
        <f t="shared" si="6"/>
        <v>-</v>
      </c>
      <c r="M184" s="51" t="str">
        <f t="shared" si="7"/>
        <v>-</v>
      </c>
      <c r="N184" s="22" t="str">
        <f t="shared" si="8"/>
        <v>-</v>
      </c>
      <c r="O184" s="51" t="str">
        <f t="shared" si="9"/>
        <v>-</v>
      </c>
      <c r="P184" s="22" t="str">
        <f t="shared" si="10"/>
        <v>-</v>
      </c>
      <c r="Q184" s="51" t="str">
        <f t="shared" si="11"/>
        <v>-</v>
      </c>
      <c r="R184" s="22" t="str">
        <f t="shared" si="12"/>
        <v>-</v>
      </c>
      <c r="S184" s="51" t="str">
        <f t="shared" si="13"/>
        <v>-</v>
      </c>
      <c r="T184" s="22" t="str">
        <f t="shared" si="14"/>
        <v>-</v>
      </c>
      <c r="U184" s="51" t="str">
        <f t="shared" si="15"/>
        <v>-</v>
      </c>
      <c r="V184" s="22" t="str">
        <f t="shared" si="16"/>
        <v>-</v>
      </c>
      <c r="W184" s="51" t="str">
        <f t="shared" si="17"/>
        <v>-</v>
      </c>
      <c r="X184" s="22" t="str">
        <f t="shared" si="18"/>
        <v>-</v>
      </c>
      <c r="Y184" s="51" t="str">
        <f t="shared" si="19"/>
        <v>-</v>
      </c>
      <c r="Z184" s="22" t="str">
        <f t="shared" si="20"/>
        <v>-</v>
      </c>
      <c r="AA184" s="51" t="str">
        <f t="shared" si="21"/>
        <v>-</v>
      </c>
      <c r="AB184" s="22" t="str">
        <f t="shared" si="22"/>
        <v>-</v>
      </c>
      <c r="AC184" s="51" t="str">
        <f t="shared" si="23"/>
        <v>-</v>
      </c>
      <c r="AD184" s="22" t="str">
        <f t="shared" si="24"/>
        <v>-</v>
      </c>
      <c r="AE184" s="51" t="str">
        <f t="shared" si="25"/>
        <v>-</v>
      </c>
      <c r="AF184" s="22" t="str">
        <f t="shared" si="26"/>
        <v>-</v>
      </c>
      <c r="AG184" s="51" t="str">
        <f t="shared" si="27"/>
        <v>-</v>
      </c>
      <c r="AH184" s="22" t="str">
        <f t="shared" si="28"/>
        <v>-</v>
      </c>
      <c r="AI184" s="51" t="str">
        <f t="shared" si="29"/>
        <v>-</v>
      </c>
      <c r="AJ184" s="22" t="str">
        <f t="shared" si="30"/>
        <v>-</v>
      </c>
      <c r="AK184" s="51" t="str">
        <f t="shared" si="31"/>
        <v>-</v>
      </c>
      <c r="AL184" s="22" t="str">
        <f t="shared" si="32"/>
        <v>-</v>
      </c>
      <c r="AM184" s="51" t="str">
        <f t="shared" si="33"/>
        <v>-</v>
      </c>
      <c r="AN184" s="22" t="str">
        <f t="shared" si="34"/>
        <v>-</v>
      </c>
      <c r="AO184" s="51" t="str">
        <f t="shared" si="35"/>
        <v>-</v>
      </c>
      <c r="AP184" s="22" t="str">
        <f t="shared" si="36"/>
        <v>-</v>
      </c>
      <c r="AQ184" s="51" t="str">
        <f t="shared" si="37"/>
        <v>-</v>
      </c>
      <c r="AR184" s="22" t="str">
        <f t="shared" si="38"/>
        <v>-</v>
      </c>
      <c r="AS184" s="51" t="str">
        <f t="shared" si="39"/>
        <v>-</v>
      </c>
      <c r="AT184" s="22" t="str">
        <f t="shared" si="40"/>
        <v>-</v>
      </c>
      <c r="AU184" s="51" t="str">
        <f t="shared" si="41"/>
        <v>-</v>
      </c>
      <c r="AV184" s="22" t="str">
        <f t="shared" si="42"/>
        <v>-</v>
      </c>
      <c r="AW184" s="51" t="str">
        <f t="shared" si="43"/>
        <v>-</v>
      </c>
      <c r="AX184" s="22" t="str">
        <f t="shared" si="44"/>
        <v>-</v>
      </c>
    </row>
    <row r="185" spans="1:50" ht="15" customHeight="1">
      <c r="A185" s="17">
        <v>1</v>
      </c>
      <c r="B185" s="46" t="e">
        <f>VLOOKUP($AY185,INFO!$A$2:$D$151,3,0)</f>
        <v>#N/A</v>
      </c>
      <c r="C185" s="47" t="e">
        <f>VLOOKUP($AY185,INFO!$A$2:$B$151,2,0)</f>
        <v>#N/A</v>
      </c>
      <c r="D185" s="17" t="e">
        <f>VLOOKUP($AY185,INFO!$A$2:$E$151,5,0)</f>
        <v>#N/A</v>
      </c>
      <c r="E185" s="48">
        <f t="shared" si="0"/>
        <v>0</v>
      </c>
      <c r="F185" s="49">
        <f t="shared" si="1"/>
        <v>0</v>
      </c>
      <c r="G185" s="49"/>
      <c r="H185" s="50" t="str">
        <f t="shared" si="2"/>
        <v>-</v>
      </c>
      <c r="I185" s="51" t="str">
        <f t="shared" si="3"/>
        <v>-</v>
      </c>
      <c r="J185" s="22" t="str">
        <f t="shared" si="4"/>
        <v>-</v>
      </c>
      <c r="K185" s="51" t="str">
        <f t="shared" si="5"/>
        <v>-</v>
      </c>
      <c r="L185" s="22" t="str">
        <f t="shared" si="6"/>
        <v>-</v>
      </c>
      <c r="M185" s="51" t="str">
        <f t="shared" si="7"/>
        <v>-</v>
      </c>
      <c r="N185" s="22" t="str">
        <f t="shared" si="8"/>
        <v>-</v>
      </c>
      <c r="O185" s="51" t="str">
        <f t="shared" si="9"/>
        <v>-</v>
      </c>
      <c r="P185" s="22" t="str">
        <f t="shared" si="10"/>
        <v>-</v>
      </c>
      <c r="Q185" s="51" t="str">
        <f t="shared" si="11"/>
        <v>-</v>
      </c>
      <c r="R185" s="22" t="str">
        <f t="shared" si="12"/>
        <v>-</v>
      </c>
      <c r="S185" s="51" t="str">
        <f t="shared" si="13"/>
        <v>-</v>
      </c>
      <c r="T185" s="22" t="str">
        <f t="shared" si="14"/>
        <v>-</v>
      </c>
      <c r="U185" s="51" t="str">
        <f t="shared" si="15"/>
        <v>-</v>
      </c>
      <c r="V185" s="22" t="str">
        <f t="shared" si="16"/>
        <v>-</v>
      </c>
      <c r="W185" s="51" t="str">
        <f t="shared" si="17"/>
        <v>-</v>
      </c>
      <c r="X185" s="22" t="str">
        <f t="shared" si="18"/>
        <v>-</v>
      </c>
      <c r="Y185" s="51" t="str">
        <f t="shared" si="19"/>
        <v>-</v>
      </c>
      <c r="Z185" s="22" t="str">
        <f t="shared" si="20"/>
        <v>-</v>
      </c>
      <c r="AA185" s="51" t="str">
        <f t="shared" si="21"/>
        <v>-</v>
      </c>
      <c r="AB185" s="22" t="str">
        <f t="shared" si="22"/>
        <v>-</v>
      </c>
      <c r="AC185" s="51" t="str">
        <f t="shared" si="23"/>
        <v>-</v>
      </c>
      <c r="AD185" s="22" t="str">
        <f t="shared" si="24"/>
        <v>-</v>
      </c>
      <c r="AE185" s="51" t="str">
        <f t="shared" si="25"/>
        <v>-</v>
      </c>
      <c r="AF185" s="22" t="str">
        <f t="shared" si="26"/>
        <v>-</v>
      </c>
      <c r="AG185" s="51" t="str">
        <f t="shared" si="27"/>
        <v>-</v>
      </c>
      <c r="AH185" s="22" t="str">
        <f t="shared" si="28"/>
        <v>-</v>
      </c>
      <c r="AI185" s="51" t="str">
        <f t="shared" si="29"/>
        <v>-</v>
      </c>
      <c r="AJ185" s="22" t="str">
        <f t="shared" si="30"/>
        <v>-</v>
      </c>
      <c r="AK185" s="51" t="str">
        <f t="shared" si="31"/>
        <v>-</v>
      </c>
      <c r="AL185" s="22" t="str">
        <f t="shared" si="32"/>
        <v>-</v>
      </c>
      <c r="AM185" s="51" t="str">
        <f t="shared" si="33"/>
        <v>-</v>
      </c>
      <c r="AN185" s="22" t="str">
        <f t="shared" si="34"/>
        <v>-</v>
      </c>
      <c r="AO185" s="51" t="str">
        <f t="shared" si="35"/>
        <v>-</v>
      </c>
      <c r="AP185" s="22" t="str">
        <f t="shared" si="36"/>
        <v>-</v>
      </c>
      <c r="AQ185" s="51" t="str">
        <f t="shared" si="37"/>
        <v>-</v>
      </c>
      <c r="AR185" s="22" t="str">
        <f t="shared" si="38"/>
        <v>-</v>
      </c>
      <c r="AS185" s="51" t="str">
        <f t="shared" si="39"/>
        <v>-</v>
      </c>
      <c r="AT185" s="22" t="str">
        <f t="shared" si="40"/>
        <v>-</v>
      </c>
      <c r="AU185" s="51" t="str">
        <f t="shared" si="41"/>
        <v>-</v>
      </c>
      <c r="AV185" s="22" t="str">
        <f t="shared" si="42"/>
        <v>-</v>
      </c>
      <c r="AW185" s="51" t="str">
        <f t="shared" si="43"/>
        <v>-</v>
      </c>
      <c r="AX185" s="22" t="str">
        <f t="shared" si="44"/>
        <v>-</v>
      </c>
    </row>
    <row r="186" spans="1:50" ht="15" customHeight="1">
      <c r="A186" s="17">
        <v>1</v>
      </c>
      <c r="B186" s="46" t="e">
        <f>VLOOKUP($AY186,INFO!$A$2:$D$151,3,0)</f>
        <v>#N/A</v>
      </c>
      <c r="C186" s="47" t="e">
        <f>VLOOKUP($AY186,INFO!$A$2:$B$151,2,0)</f>
        <v>#N/A</v>
      </c>
      <c r="D186" s="17" t="e">
        <f>VLOOKUP($AY186,INFO!$A$2:$E$151,5,0)</f>
        <v>#N/A</v>
      </c>
      <c r="E186" s="48">
        <f t="shared" si="0"/>
        <v>0</v>
      </c>
      <c r="F186" s="49">
        <f t="shared" si="1"/>
        <v>0</v>
      </c>
      <c r="G186" s="49"/>
      <c r="H186" s="50" t="str">
        <f t="shared" si="2"/>
        <v>-</v>
      </c>
      <c r="I186" s="51" t="str">
        <f t="shared" si="3"/>
        <v>-</v>
      </c>
      <c r="J186" s="22" t="str">
        <f t="shared" si="4"/>
        <v>-</v>
      </c>
      <c r="K186" s="51" t="str">
        <f t="shared" si="5"/>
        <v>-</v>
      </c>
      <c r="L186" s="22" t="str">
        <f t="shared" si="6"/>
        <v>-</v>
      </c>
      <c r="M186" s="51" t="str">
        <f t="shared" si="7"/>
        <v>-</v>
      </c>
      <c r="N186" s="22" t="str">
        <f t="shared" si="8"/>
        <v>-</v>
      </c>
      <c r="O186" s="51" t="str">
        <f t="shared" si="9"/>
        <v>-</v>
      </c>
      <c r="P186" s="22" t="str">
        <f t="shared" si="10"/>
        <v>-</v>
      </c>
      <c r="Q186" s="51" t="str">
        <f t="shared" si="11"/>
        <v>-</v>
      </c>
      <c r="R186" s="22" t="str">
        <f t="shared" si="12"/>
        <v>-</v>
      </c>
      <c r="S186" s="51" t="str">
        <f t="shared" si="13"/>
        <v>-</v>
      </c>
      <c r="T186" s="22" t="str">
        <f t="shared" si="14"/>
        <v>-</v>
      </c>
      <c r="U186" s="51" t="str">
        <f t="shared" si="15"/>
        <v>-</v>
      </c>
      <c r="V186" s="22" t="str">
        <f t="shared" si="16"/>
        <v>-</v>
      </c>
      <c r="W186" s="51" t="str">
        <f t="shared" si="17"/>
        <v>-</v>
      </c>
      <c r="X186" s="22" t="str">
        <f t="shared" si="18"/>
        <v>-</v>
      </c>
      <c r="Y186" s="51" t="str">
        <f t="shared" si="19"/>
        <v>-</v>
      </c>
      <c r="Z186" s="22" t="str">
        <f t="shared" si="20"/>
        <v>-</v>
      </c>
      <c r="AA186" s="51" t="str">
        <f t="shared" si="21"/>
        <v>-</v>
      </c>
      <c r="AB186" s="22" t="str">
        <f t="shared" si="22"/>
        <v>-</v>
      </c>
      <c r="AC186" s="51" t="str">
        <f t="shared" si="23"/>
        <v>-</v>
      </c>
      <c r="AD186" s="22" t="str">
        <f t="shared" si="24"/>
        <v>-</v>
      </c>
      <c r="AE186" s="51" t="str">
        <f t="shared" si="25"/>
        <v>-</v>
      </c>
      <c r="AF186" s="22" t="str">
        <f t="shared" si="26"/>
        <v>-</v>
      </c>
      <c r="AG186" s="51" t="str">
        <f t="shared" si="27"/>
        <v>-</v>
      </c>
      <c r="AH186" s="22" t="str">
        <f t="shared" si="28"/>
        <v>-</v>
      </c>
      <c r="AI186" s="51" t="str">
        <f t="shared" si="29"/>
        <v>-</v>
      </c>
      <c r="AJ186" s="22" t="str">
        <f t="shared" si="30"/>
        <v>-</v>
      </c>
      <c r="AK186" s="51" t="str">
        <f t="shared" si="31"/>
        <v>-</v>
      </c>
      <c r="AL186" s="22" t="str">
        <f t="shared" si="32"/>
        <v>-</v>
      </c>
      <c r="AM186" s="51" t="str">
        <f t="shared" si="33"/>
        <v>-</v>
      </c>
      <c r="AN186" s="22" t="str">
        <f t="shared" si="34"/>
        <v>-</v>
      </c>
      <c r="AO186" s="51" t="str">
        <f t="shared" si="35"/>
        <v>-</v>
      </c>
      <c r="AP186" s="22" t="str">
        <f t="shared" si="36"/>
        <v>-</v>
      </c>
      <c r="AQ186" s="51" t="str">
        <f t="shared" si="37"/>
        <v>-</v>
      </c>
      <c r="AR186" s="22" t="str">
        <f t="shared" si="38"/>
        <v>-</v>
      </c>
      <c r="AS186" s="51" t="str">
        <f t="shared" si="39"/>
        <v>-</v>
      </c>
      <c r="AT186" s="22" t="str">
        <f t="shared" si="40"/>
        <v>-</v>
      </c>
      <c r="AU186" s="51" t="str">
        <f t="shared" si="41"/>
        <v>-</v>
      </c>
      <c r="AV186" s="22" t="str">
        <f t="shared" si="42"/>
        <v>-</v>
      </c>
      <c r="AW186" s="51" t="str">
        <f t="shared" si="43"/>
        <v>-</v>
      </c>
      <c r="AX186" s="22" t="str">
        <f t="shared" si="44"/>
        <v>-</v>
      </c>
    </row>
    <row r="187" spans="1:50" ht="15" customHeight="1">
      <c r="A187" s="17">
        <v>1</v>
      </c>
      <c r="B187" s="46" t="e">
        <f>VLOOKUP($AY187,INFO!$A$2:$D$151,3,0)</f>
        <v>#N/A</v>
      </c>
      <c r="C187" s="47" t="e">
        <f>VLOOKUP($AY187,INFO!$A$2:$B$151,2,0)</f>
        <v>#N/A</v>
      </c>
      <c r="D187" s="17" t="e">
        <f>VLOOKUP($AY187,INFO!$A$2:$E$151,5,0)</f>
        <v>#N/A</v>
      </c>
      <c r="E187" s="48">
        <f t="shared" si="0"/>
        <v>0</v>
      </c>
      <c r="F187" s="49">
        <f t="shared" si="1"/>
        <v>0</v>
      </c>
      <c r="G187" s="49"/>
      <c r="H187" s="50" t="str">
        <f t="shared" si="2"/>
        <v>-</v>
      </c>
      <c r="I187" s="51" t="str">
        <f t="shared" si="3"/>
        <v>-</v>
      </c>
      <c r="J187" s="22" t="str">
        <f t="shared" si="4"/>
        <v>-</v>
      </c>
      <c r="K187" s="51" t="str">
        <f t="shared" si="5"/>
        <v>-</v>
      </c>
      <c r="L187" s="22" t="str">
        <f t="shared" si="6"/>
        <v>-</v>
      </c>
      <c r="M187" s="51" t="str">
        <f t="shared" si="7"/>
        <v>-</v>
      </c>
      <c r="N187" s="22" t="str">
        <f t="shared" si="8"/>
        <v>-</v>
      </c>
      <c r="O187" s="51" t="str">
        <f t="shared" si="9"/>
        <v>-</v>
      </c>
      <c r="P187" s="22" t="str">
        <f t="shared" si="10"/>
        <v>-</v>
      </c>
      <c r="Q187" s="51" t="str">
        <f t="shared" si="11"/>
        <v>-</v>
      </c>
      <c r="R187" s="22" t="str">
        <f t="shared" si="12"/>
        <v>-</v>
      </c>
      <c r="S187" s="51" t="str">
        <f t="shared" si="13"/>
        <v>-</v>
      </c>
      <c r="T187" s="22" t="str">
        <f t="shared" si="14"/>
        <v>-</v>
      </c>
      <c r="U187" s="51" t="str">
        <f t="shared" si="15"/>
        <v>-</v>
      </c>
      <c r="V187" s="22" t="str">
        <f t="shared" si="16"/>
        <v>-</v>
      </c>
      <c r="W187" s="51" t="str">
        <f t="shared" si="17"/>
        <v>-</v>
      </c>
      <c r="X187" s="22" t="str">
        <f t="shared" si="18"/>
        <v>-</v>
      </c>
      <c r="Y187" s="51" t="str">
        <f t="shared" si="19"/>
        <v>-</v>
      </c>
      <c r="Z187" s="22" t="str">
        <f t="shared" si="20"/>
        <v>-</v>
      </c>
      <c r="AA187" s="51" t="str">
        <f t="shared" si="21"/>
        <v>-</v>
      </c>
      <c r="AB187" s="22" t="str">
        <f t="shared" si="22"/>
        <v>-</v>
      </c>
      <c r="AC187" s="51" t="str">
        <f t="shared" si="23"/>
        <v>-</v>
      </c>
      <c r="AD187" s="22" t="str">
        <f t="shared" si="24"/>
        <v>-</v>
      </c>
      <c r="AE187" s="51" t="str">
        <f t="shared" si="25"/>
        <v>-</v>
      </c>
      <c r="AF187" s="22" t="str">
        <f t="shared" si="26"/>
        <v>-</v>
      </c>
      <c r="AG187" s="51" t="str">
        <f t="shared" si="27"/>
        <v>-</v>
      </c>
      <c r="AH187" s="22" t="str">
        <f t="shared" si="28"/>
        <v>-</v>
      </c>
      <c r="AI187" s="51" t="str">
        <f t="shared" si="29"/>
        <v>-</v>
      </c>
      <c r="AJ187" s="22" t="str">
        <f t="shared" si="30"/>
        <v>-</v>
      </c>
      <c r="AK187" s="51" t="str">
        <f t="shared" si="31"/>
        <v>-</v>
      </c>
      <c r="AL187" s="22" t="str">
        <f t="shared" si="32"/>
        <v>-</v>
      </c>
      <c r="AM187" s="51" t="str">
        <f t="shared" si="33"/>
        <v>-</v>
      </c>
      <c r="AN187" s="22" t="str">
        <f t="shared" si="34"/>
        <v>-</v>
      </c>
      <c r="AO187" s="51" t="str">
        <f t="shared" si="35"/>
        <v>-</v>
      </c>
      <c r="AP187" s="22" t="str">
        <f t="shared" si="36"/>
        <v>-</v>
      </c>
      <c r="AQ187" s="51" t="str">
        <f t="shared" si="37"/>
        <v>-</v>
      </c>
      <c r="AR187" s="22" t="str">
        <f t="shared" si="38"/>
        <v>-</v>
      </c>
      <c r="AS187" s="51" t="str">
        <f t="shared" si="39"/>
        <v>-</v>
      </c>
      <c r="AT187" s="22" t="str">
        <f t="shared" si="40"/>
        <v>-</v>
      </c>
      <c r="AU187" s="51" t="str">
        <f t="shared" si="41"/>
        <v>-</v>
      </c>
      <c r="AV187" s="22" t="str">
        <f t="shared" si="42"/>
        <v>-</v>
      </c>
      <c r="AW187" s="51" t="str">
        <f t="shared" si="43"/>
        <v>-</v>
      </c>
      <c r="AX187" s="22" t="str">
        <f t="shared" si="44"/>
        <v>-</v>
      </c>
    </row>
    <row r="188" spans="1:50" ht="15" customHeight="1">
      <c r="A188" s="17">
        <v>1</v>
      </c>
      <c r="B188" s="46" t="e">
        <f>VLOOKUP($AY188,INFO!$A$2:$D$151,3,0)</f>
        <v>#N/A</v>
      </c>
      <c r="C188" s="47" t="e">
        <f>VLOOKUP($AY188,INFO!$A$2:$B$151,2,0)</f>
        <v>#N/A</v>
      </c>
      <c r="D188" s="17" t="e">
        <f>VLOOKUP($AY188,INFO!$A$2:$E$151,5,0)</f>
        <v>#N/A</v>
      </c>
      <c r="E188" s="48">
        <f t="shared" si="0"/>
        <v>0</v>
      </c>
      <c r="F188" s="49">
        <f t="shared" si="1"/>
        <v>0</v>
      </c>
      <c r="G188" s="49"/>
      <c r="H188" s="50" t="str">
        <f t="shared" si="2"/>
        <v>-</v>
      </c>
      <c r="I188" s="51" t="str">
        <f t="shared" si="3"/>
        <v>-</v>
      </c>
      <c r="J188" s="22" t="str">
        <f t="shared" si="4"/>
        <v>-</v>
      </c>
      <c r="K188" s="51" t="str">
        <f t="shared" si="5"/>
        <v>-</v>
      </c>
      <c r="L188" s="22" t="str">
        <f t="shared" si="6"/>
        <v>-</v>
      </c>
      <c r="M188" s="51" t="str">
        <f t="shared" si="7"/>
        <v>-</v>
      </c>
      <c r="N188" s="22" t="str">
        <f t="shared" si="8"/>
        <v>-</v>
      </c>
      <c r="O188" s="51" t="str">
        <f t="shared" si="9"/>
        <v>-</v>
      </c>
      <c r="P188" s="22" t="str">
        <f t="shared" si="10"/>
        <v>-</v>
      </c>
      <c r="Q188" s="51" t="str">
        <f t="shared" si="11"/>
        <v>-</v>
      </c>
      <c r="R188" s="22" t="str">
        <f t="shared" si="12"/>
        <v>-</v>
      </c>
      <c r="S188" s="51" t="str">
        <f t="shared" si="13"/>
        <v>-</v>
      </c>
      <c r="T188" s="22" t="str">
        <f t="shared" si="14"/>
        <v>-</v>
      </c>
      <c r="U188" s="51" t="str">
        <f t="shared" si="15"/>
        <v>-</v>
      </c>
      <c r="V188" s="22" t="str">
        <f t="shared" si="16"/>
        <v>-</v>
      </c>
      <c r="W188" s="51" t="str">
        <f t="shared" si="17"/>
        <v>-</v>
      </c>
      <c r="X188" s="22" t="str">
        <f t="shared" si="18"/>
        <v>-</v>
      </c>
      <c r="Y188" s="51" t="str">
        <f t="shared" si="19"/>
        <v>-</v>
      </c>
      <c r="Z188" s="22" t="str">
        <f t="shared" si="20"/>
        <v>-</v>
      </c>
      <c r="AA188" s="51" t="str">
        <f t="shared" si="21"/>
        <v>-</v>
      </c>
      <c r="AB188" s="22" t="str">
        <f t="shared" si="22"/>
        <v>-</v>
      </c>
      <c r="AC188" s="51" t="str">
        <f t="shared" si="23"/>
        <v>-</v>
      </c>
      <c r="AD188" s="22" t="str">
        <f t="shared" si="24"/>
        <v>-</v>
      </c>
      <c r="AE188" s="51" t="str">
        <f t="shared" si="25"/>
        <v>-</v>
      </c>
      <c r="AF188" s="22" t="str">
        <f t="shared" si="26"/>
        <v>-</v>
      </c>
      <c r="AG188" s="51" t="str">
        <f t="shared" si="27"/>
        <v>-</v>
      </c>
      <c r="AH188" s="22" t="str">
        <f t="shared" si="28"/>
        <v>-</v>
      </c>
      <c r="AI188" s="51" t="str">
        <f t="shared" si="29"/>
        <v>-</v>
      </c>
      <c r="AJ188" s="22" t="str">
        <f t="shared" si="30"/>
        <v>-</v>
      </c>
      <c r="AK188" s="51" t="str">
        <f t="shared" si="31"/>
        <v>-</v>
      </c>
      <c r="AL188" s="22" t="str">
        <f t="shared" si="32"/>
        <v>-</v>
      </c>
      <c r="AM188" s="51" t="str">
        <f t="shared" si="33"/>
        <v>-</v>
      </c>
      <c r="AN188" s="22" t="str">
        <f t="shared" si="34"/>
        <v>-</v>
      </c>
      <c r="AO188" s="51" t="str">
        <f t="shared" si="35"/>
        <v>-</v>
      </c>
      <c r="AP188" s="22" t="str">
        <f t="shared" si="36"/>
        <v>-</v>
      </c>
      <c r="AQ188" s="51" t="str">
        <f t="shared" si="37"/>
        <v>-</v>
      </c>
      <c r="AR188" s="22" t="str">
        <f t="shared" si="38"/>
        <v>-</v>
      </c>
      <c r="AS188" s="51" t="str">
        <f t="shared" si="39"/>
        <v>-</v>
      </c>
      <c r="AT188" s="22" t="str">
        <f t="shared" si="40"/>
        <v>-</v>
      </c>
      <c r="AU188" s="51" t="str">
        <f t="shared" si="41"/>
        <v>-</v>
      </c>
      <c r="AV188" s="22" t="str">
        <f t="shared" si="42"/>
        <v>-</v>
      </c>
      <c r="AW188" s="51" t="str">
        <f t="shared" si="43"/>
        <v>-</v>
      </c>
      <c r="AX188" s="22" t="str">
        <f t="shared" si="44"/>
        <v>-</v>
      </c>
    </row>
    <row r="189" spans="1:50" ht="15" customHeight="1">
      <c r="A189" s="17">
        <v>1</v>
      </c>
      <c r="B189" s="46" t="e">
        <f>VLOOKUP($AY189,INFO!$A$2:$D$151,3,0)</f>
        <v>#N/A</v>
      </c>
      <c r="C189" s="47" t="e">
        <f>VLOOKUP($AY189,INFO!$A$2:$B$151,2,0)</f>
        <v>#N/A</v>
      </c>
      <c r="D189" s="17" t="e">
        <f>VLOOKUP($AY189,INFO!$A$2:$E$151,5,0)</f>
        <v>#N/A</v>
      </c>
      <c r="E189" s="48">
        <f t="shared" si="0"/>
        <v>0</v>
      </c>
      <c r="F189" s="49">
        <f t="shared" si="1"/>
        <v>0</v>
      </c>
      <c r="G189" s="49"/>
      <c r="H189" s="50" t="str">
        <f t="shared" si="2"/>
        <v>-</v>
      </c>
      <c r="I189" s="51" t="str">
        <f t="shared" si="3"/>
        <v>-</v>
      </c>
      <c r="J189" s="22" t="str">
        <f t="shared" si="4"/>
        <v>-</v>
      </c>
      <c r="K189" s="51" t="str">
        <f t="shared" si="5"/>
        <v>-</v>
      </c>
      <c r="L189" s="22" t="str">
        <f t="shared" si="6"/>
        <v>-</v>
      </c>
      <c r="M189" s="51" t="str">
        <f t="shared" si="7"/>
        <v>-</v>
      </c>
      <c r="N189" s="22" t="str">
        <f t="shared" si="8"/>
        <v>-</v>
      </c>
      <c r="O189" s="51" t="str">
        <f t="shared" si="9"/>
        <v>-</v>
      </c>
      <c r="P189" s="22" t="str">
        <f t="shared" si="10"/>
        <v>-</v>
      </c>
      <c r="Q189" s="51" t="str">
        <f t="shared" si="11"/>
        <v>-</v>
      </c>
      <c r="R189" s="22" t="str">
        <f t="shared" si="12"/>
        <v>-</v>
      </c>
      <c r="S189" s="51" t="str">
        <f t="shared" si="13"/>
        <v>-</v>
      </c>
      <c r="T189" s="22" t="str">
        <f t="shared" si="14"/>
        <v>-</v>
      </c>
      <c r="U189" s="51" t="str">
        <f t="shared" si="15"/>
        <v>-</v>
      </c>
      <c r="V189" s="22" t="str">
        <f t="shared" si="16"/>
        <v>-</v>
      </c>
      <c r="W189" s="51" t="str">
        <f t="shared" si="17"/>
        <v>-</v>
      </c>
      <c r="X189" s="22" t="str">
        <f t="shared" si="18"/>
        <v>-</v>
      </c>
      <c r="Y189" s="51" t="str">
        <f t="shared" si="19"/>
        <v>-</v>
      </c>
      <c r="Z189" s="22" t="str">
        <f t="shared" si="20"/>
        <v>-</v>
      </c>
      <c r="AA189" s="51" t="str">
        <f t="shared" si="21"/>
        <v>-</v>
      </c>
      <c r="AB189" s="22" t="str">
        <f t="shared" si="22"/>
        <v>-</v>
      </c>
      <c r="AC189" s="51" t="str">
        <f t="shared" si="23"/>
        <v>-</v>
      </c>
      <c r="AD189" s="22" t="str">
        <f t="shared" si="24"/>
        <v>-</v>
      </c>
      <c r="AE189" s="51" t="str">
        <f t="shared" si="25"/>
        <v>-</v>
      </c>
      <c r="AF189" s="22" t="str">
        <f t="shared" si="26"/>
        <v>-</v>
      </c>
      <c r="AG189" s="51" t="str">
        <f t="shared" si="27"/>
        <v>-</v>
      </c>
      <c r="AH189" s="22" t="str">
        <f t="shared" si="28"/>
        <v>-</v>
      </c>
      <c r="AI189" s="51" t="str">
        <f t="shared" si="29"/>
        <v>-</v>
      </c>
      <c r="AJ189" s="22" t="str">
        <f t="shared" si="30"/>
        <v>-</v>
      </c>
      <c r="AK189" s="51" t="str">
        <f t="shared" si="31"/>
        <v>-</v>
      </c>
      <c r="AL189" s="22" t="str">
        <f t="shared" si="32"/>
        <v>-</v>
      </c>
      <c r="AM189" s="51" t="str">
        <f t="shared" si="33"/>
        <v>-</v>
      </c>
      <c r="AN189" s="22" t="str">
        <f t="shared" si="34"/>
        <v>-</v>
      </c>
      <c r="AO189" s="51" t="str">
        <f t="shared" si="35"/>
        <v>-</v>
      </c>
      <c r="AP189" s="22" t="str">
        <f t="shared" si="36"/>
        <v>-</v>
      </c>
      <c r="AQ189" s="51" t="str">
        <f t="shared" si="37"/>
        <v>-</v>
      </c>
      <c r="AR189" s="22" t="str">
        <f t="shared" si="38"/>
        <v>-</v>
      </c>
      <c r="AS189" s="51" t="str">
        <f t="shared" si="39"/>
        <v>-</v>
      </c>
      <c r="AT189" s="22" t="str">
        <f t="shared" si="40"/>
        <v>-</v>
      </c>
      <c r="AU189" s="51" t="str">
        <f t="shared" si="41"/>
        <v>-</v>
      </c>
      <c r="AV189" s="22" t="str">
        <f t="shared" si="42"/>
        <v>-</v>
      </c>
      <c r="AW189" s="51" t="str">
        <f t="shared" si="43"/>
        <v>-</v>
      </c>
      <c r="AX189" s="22" t="str">
        <f t="shared" si="44"/>
        <v>-</v>
      </c>
    </row>
    <row r="190" spans="1:50" ht="15" customHeight="1">
      <c r="A190" s="17">
        <v>1</v>
      </c>
      <c r="B190" s="46" t="e">
        <f>VLOOKUP($AY190,INFO!$A$2:$D$151,3,0)</f>
        <v>#N/A</v>
      </c>
      <c r="C190" s="47" t="e">
        <f>VLOOKUP($AY190,INFO!$A$2:$B$151,2,0)</f>
        <v>#N/A</v>
      </c>
      <c r="D190" s="17" t="e">
        <f>VLOOKUP($AY190,INFO!$A$2:$E$151,5,0)</f>
        <v>#N/A</v>
      </c>
      <c r="E190" s="48">
        <f t="shared" si="0"/>
        <v>0</v>
      </c>
      <c r="F190" s="49">
        <f t="shared" si="1"/>
        <v>0</v>
      </c>
      <c r="G190" s="49"/>
      <c r="H190" s="50" t="str">
        <f t="shared" si="2"/>
        <v>-</v>
      </c>
      <c r="I190" s="51" t="str">
        <f t="shared" si="3"/>
        <v>-</v>
      </c>
      <c r="J190" s="22" t="str">
        <f t="shared" si="4"/>
        <v>-</v>
      </c>
      <c r="K190" s="51" t="str">
        <f t="shared" si="5"/>
        <v>-</v>
      </c>
      <c r="L190" s="22" t="str">
        <f t="shared" si="6"/>
        <v>-</v>
      </c>
      <c r="M190" s="51" t="str">
        <f t="shared" si="7"/>
        <v>-</v>
      </c>
      <c r="N190" s="22" t="str">
        <f t="shared" si="8"/>
        <v>-</v>
      </c>
      <c r="O190" s="51" t="str">
        <f t="shared" si="9"/>
        <v>-</v>
      </c>
      <c r="P190" s="22" t="str">
        <f t="shared" si="10"/>
        <v>-</v>
      </c>
      <c r="Q190" s="51" t="str">
        <f t="shared" si="11"/>
        <v>-</v>
      </c>
      <c r="R190" s="22" t="str">
        <f t="shared" si="12"/>
        <v>-</v>
      </c>
      <c r="S190" s="51" t="str">
        <f t="shared" si="13"/>
        <v>-</v>
      </c>
      <c r="T190" s="22" t="str">
        <f t="shared" si="14"/>
        <v>-</v>
      </c>
      <c r="U190" s="51" t="str">
        <f t="shared" si="15"/>
        <v>-</v>
      </c>
      <c r="V190" s="22" t="str">
        <f t="shared" si="16"/>
        <v>-</v>
      </c>
      <c r="W190" s="51" t="str">
        <f t="shared" si="17"/>
        <v>-</v>
      </c>
      <c r="X190" s="22" t="str">
        <f t="shared" si="18"/>
        <v>-</v>
      </c>
      <c r="Y190" s="51" t="str">
        <f t="shared" si="19"/>
        <v>-</v>
      </c>
      <c r="Z190" s="22" t="str">
        <f t="shared" si="20"/>
        <v>-</v>
      </c>
      <c r="AA190" s="51" t="str">
        <f t="shared" si="21"/>
        <v>-</v>
      </c>
      <c r="AB190" s="22" t="str">
        <f t="shared" si="22"/>
        <v>-</v>
      </c>
      <c r="AC190" s="51" t="str">
        <f t="shared" si="23"/>
        <v>-</v>
      </c>
      <c r="AD190" s="22" t="str">
        <f t="shared" si="24"/>
        <v>-</v>
      </c>
      <c r="AE190" s="51" t="str">
        <f t="shared" si="25"/>
        <v>-</v>
      </c>
      <c r="AF190" s="22" t="str">
        <f t="shared" si="26"/>
        <v>-</v>
      </c>
      <c r="AG190" s="51" t="str">
        <f t="shared" si="27"/>
        <v>-</v>
      </c>
      <c r="AH190" s="22" t="str">
        <f t="shared" si="28"/>
        <v>-</v>
      </c>
      <c r="AI190" s="51" t="str">
        <f t="shared" si="29"/>
        <v>-</v>
      </c>
      <c r="AJ190" s="22" t="str">
        <f t="shared" si="30"/>
        <v>-</v>
      </c>
      <c r="AK190" s="51" t="str">
        <f t="shared" si="31"/>
        <v>-</v>
      </c>
      <c r="AL190" s="22" t="str">
        <f t="shared" si="32"/>
        <v>-</v>
      </c>
      <c r="AM190" s="51" t="str">
        <f t="shared" si="33"/>
        <v>-</v>
      </c>
      <c r="AN190" s="22" t="str">
        <f t="shared" si="34"/>
        <v>-</v>
      </c>
      <c r="AO190" s="51" t="str">
        <f t="shared" si="35"/>
        <v>-</v>
      </c>
      <c r="AP190" s="22" t="str">
        <f t="shared" si="36"/>
        <v>-</v>
      </c>
      <c r="AQ190" s="51" t="str">
        <f t="shared" si="37"/>
        <v>-</v>
      </c>
      <c r="AR190" s="22" t="str">
        <f t="shared" si="38"/>
        <v>-</v>
      </c>
      <c r="AS190" s="51" t="str">
        <f t="shared" si="39"/>
        <v>-</v>
      </c>
      <c r="AT190" s="22" t="str">
        <f t="shared" si="40"/>
        <v>-</v>
      </c>
      <c r="AU190" s="51" t="str">
        <f t="shared" si="41"/>
        <v>-</v>
      </c>
      <c r="AV190" s="22" t="str">
        <f t="shared" si="42"/>
        <v>-</v>
      </c>
      <c r="AW190" s="51" t="str">
        <f t="shared" si="43"/>
        <v>-</v>
      </c>
      <c r="AX190" s="22" t="str">
        <f t="shared" si="44"/>
        <v>-</v>
      </c>
    </row>
    <row r="191" spans="1:50" ht="15" customHeight="1">
      <c r="A191" s="17">
        <v>1</v>
      </c>
      <c r="B191" s="46" t="e">
        <f>VLOOKUP($AY191,INFO!$A$2:$D$151,3,0)</f>
        <v>#N/A</v>
      </c>
      <c r="C191" s="47" t="e">
        <f>VLOOKUP($AY191,INFO!$A$2:$B$151,2,0)</f>
        <v>#N/A</v>
      </c>
      <c r="D191" s="17" t="e">
        <f>VLOOKUP($AY191,INFO!$A$2:$E$151,5,0)</f>
        <v>#N/A</v>
      </c>
      <c r="E191" s="48">
        <f t="shared" si="0"/>
        <v>0</v>
      </c>
      <c r="F191" s="49">
        <f t="shared" si="1"/>
        <v>0</v>
      </c>
      <c r="G191" s="49"/>
      <c r="H191" s="50" t="str">
        <f t="shared" si="2"/>
        <v>-</v>
      </c>
      <c r="I191" s="51" t="str">
        <f t="shared" si="3"/>
        <v>-</v>
      </c>
      <c r="J191" s="22" t="str">
        <f t="shared" si="4"/>
        <v>-</v>
      </c>
      <c r="K191" s="51" t="str">
        <f t="shared" si="5"/>
        <v>-</v>
      </c>
      <c r="L191" s="22" t="str">
        <f t="shared" si="6"/>
        <v>-</v>
      </c>
      <c r="M191" s="51" t="str">
        <f t="shared" si="7"/>
        <v>-</v>
      </c>
      <c r="N191" s="22" t="str">
        <f t="shared" si="8"/>
        <v>-</v>
      </c>
      <c r="O191" s="51" t="str">
        <f t="shared" si="9"/>
        <v>-</v>
      </c>
      <c r="P191" s="22" t="str">
        <f t="shared" si="10"/>
        <v>-</v>
      </c>
      <c r="Q191" s="51" t="str">
        <f t="shared" si="11"/>
        <v>-</v>
      </c>
      <c r="R191" s="22" t="str">
        <f t="shared" si="12"/>
        <v>-</v>
      </c>
      <c r="S191" s="51" t="str">
        <f t="shared" si="13"/>
        <v>-</v>
      </c>
      <c r="T191" s="22" t="str">
        <f t="shared" si="14"/>
        <v>-</v>
      </c>
      <c r="U191" s="51" t="str">
        <f t="shared" si="15"/>
        <v>-</v>
      </c>
      <c r="V191" s="22" t="str">
        <f t="shared" si="16"/>
        <v>-</v>
      </c>
      <c r="W191" s="51" t="str">
        <f t="shared" si="17"/>
        <v>-</v>
      </c>
      <c r="X191" s="22" t="str">
        <f t="shared" si="18"/>
        <v>-</v>
      </c>
      <c r="Y191" s="51" t="str">
        <f t="shared" si="19"/>
        <v>-</v>
      </c>
      <c r="Z191" s="22" t="str">
        <f t="shared" si="20"/>
        <v>-</v>
      </c>
      <c r="AA191" s="51" t="str">
        <f t="shared" si="21"/>
        <v>-</v>
      </c>
      <c r="AB191" s="22" t="str">
        <f t="shared" si="22"/>
        <v>-</v>
      </c>
      <c r="AC191" s="51" t="str">
        <f t="shared" si="23"/>
        <v>-</v>
      </c>
      <c r="AD191" s="22" t="str">
        <f t="shared" si="24"/>
        <v>-</v>
      </c>
      <c r="AE191" s="51" t="str">
        <f t="shared" si="25"/>
        <v>-</v>
      </c>
      <c r="AF191" s="22" t="str">
        <f t="shared" si="26"/>
        <v>-</v>
      </c>
      <c r="AG191" s="51" t="str">
        <f t="shared" si="27"/>
        <v>-</v>
      </c>
      <c r="AH191" s="22" t="str">
        <f t="shared" si="28"/>
        <v>-</v>
      </c>
      <c r="AI191" s="51" t="str">
        <f t="shared" si="29"/>
        <v>-</v>
      </c>
      <c r="AJ191" s="22" t="str">
        <f t="shared" si="30"/>
        <v>-</v>
      </c>
      <c r="AK191" s="51" t="str">
        <f t="shared" si="31"/>
        <v>-</v>
      </c>
      <c r="AL191" s="22" t="str">
        <f t="shared" si="32"/>
        <v>-</v>
      </c>
      <c r="AM191" s="51" t="str">
        <f t="shared" si="33"/>
        <v>-</v>
      </c>
      <c r="AN191" s="22" t="str">
        <f t="shared" si="34"/>
        <v>-</v>
      </c>
      <c r="AO191" s="51" t="str">
        <f t="shared" si="35"/>
        <v>-</v>
      </c>
      <c r="AP191" s="22" t="str">
        <f t="shared" si="36"/>
        <v>-</v>
      </c>
      <c r="AQ191" s="51" t="str">
        <f t="shared" si="37"/>
        <v>-</v>
      </c>
      <c r="AR191" s="22" t="str">
        <f t="shared" si="38"/>
        <v>-</v>
      </c>
      <c r="AS191" s="51" t="str">
        <f t="shared" si="39"/>
        <v>-</v>
      </c>
      <c r="AT191" s="22" t="str">
        <f t="shared" si="40"/>
        <v>-</v>
      </c>
      <c r="AU191" s="51" t="str">
        <f t="shared" si="41"/>
        <v>-</v>
      </c>
      <c r="AV191" s="22" t="str">
        <f t="shared" si="42"/>
        <v>-</v>
      </c>
      <c r="AW191" s="51" t="str">
        <f t="shared" si="43"/>
        <v>-</v>
      </c>
      <c r="AX191" s="22" t="str">
        <f t="shared" si="44"/>
        <v>-</v>
      </c>
    </row>
    <row r="192" spans="1:50" ht="15" customHeight="1">
      <c r="A192" s="17">
        <v>1</v>
      </c>
      <c r="B192" s="46" t="e">
        <f>VLOOKUP($AY192,INFO!$A$2:$D$151,3,0)</f>
        <v>#N/A</v>
      </c>
      <c r="C192" s="47" t="e">
        <f>VLOOKUP($AY192,INFO!$A$2:$B$151,2,0)</f>
        <v>#N/A</v>
      </c>
      <c r="D192" s="17" t="e">
        <f>VLOOKUP($AY192,INFO!$A$2:$E$151,5,0)</f>
        <v>#N/A</v>
      </c>
      <c r="E192" s="48">
        <f t="shared" si="0"/>
        <v>0</v>
      </c>
      <c r="F192" s="49">
        <f t="shared" si="1"/>
        <v>0</v>
      </c>
      <c r="G192" s="49"/>
      <c r="H192" s="50" t="str">
        <f t="shared" si="2"/>
        <v>-</v>
      </c>
      <c r="I192" s="51" t="str">
        <f t="shared" si="3"/>
        <v>-</v>
      </c>
      <c r="J192" s="22" t="str">
        <f t="shared" si="4"/>
        <v>-</v>
      </c>
      <c r="K192" s="51" t="str">
        <f t="shared" si="5"/>
        <v>-</v>
      </c>
      <c r="L192" s="22" t="str">
        <f t="shared" si="6"/>
        <v>-</v>
      </c>
      <c r="M192" s="51" t="str">
        <f t="shared" si="7"/>
        <v>-</v>
      </c>
      <c r="N192" s="22" t="str">
        <f t="shared" si="8"/>
        <v>-</v>
      </c>
      <c r="O192" s="51" t="str">
        <f t="shared" si="9"/>
        <v>-</v>
      </c>
      <c r="P192" s="22" t="str">
        <f t="shared" si="10"/>
        <v>-</v>
      </c>
      <c r="Q192" s="51" t="str">
        <f t="shared" si="11"/>
        <v>-</v>
      </c>
      <c r="R192" s="22" t="str">
        <f t="shared" si="12"/>
        <v>-</v>
      </c>
      <c r="S192" s="51" t="str">
        <f t="shared" si="13"/>
        <v>-</v>
      </c>
      <c r="T192" s="22" t="str">
        <f t="shared" si="14"/>
        <v>-</v>
      </c>
      <c r="U192" s="51" t="str">
        <f t="shared" si="15"/>
        <v>-</v>
      </c>
      <c r="V192" s="22" t="str">
        <f t="shared" si="16"/>
        <v>-</v>
      </c>
      <c r="W192" s="51" t="str">
        <f t="shared" si="17"/>
        <v>-</v>
      </c>
      <c r="X192" s="22" t="str">
        <f t="shared" si="18"/>
        <v>-</v>
      </c>
      <c r="Y192" s="51" t="str">
        <f t="shared" si="19"/>
        <v>-</v>
      </c>
      <c r="Z192" s="22" t="str">
        <f t="shared" si="20"/>
        <v>-</v>
      </c>
      <c r="AA192" s="51" t="str">
        <f t="shared" si="21"/>
        <v>-</v>
      </c>
      <c r="AB192" s="22" t="str">
        <f t="shared" si="22"/>
        <v>-</v>
      </c>
      <c r="AC192" s="51" t="str">
        <f t="shared" si="23"/>
        <v>-</v>
      </c>
      <c r="AD192" s="22" t="str">
        <f t="shared" si="24"/>
        <v>-</v>
      </c>
      <c r="AE192" s="51" t="str">
        <f t="shared" si="25"/>
        <v>-</v>
      </c>
      <c r="AF192" s="22" t="str">
        <f t="shared" si="26"/>
        <v>-</v>
      </c>
      <c r="AG192" s="51" t="str">
        <f t="shared" si="27"/>
        <v>-</v>
      </c>
      <c r="AH192" s="22" t="str">
        <f t="shared" si="28"/>
        <v>-</v>
      </c>
      <c r="AI192" s="51" t="str">
        <f t="shared" si="29"/>
        <v>-</v>
      </c>
      <c r="AJ192" s="22" t="str">
        <f t="shared" si="30"/>
        <v>-</v>
      </c>
      <c r="AK192" s="51" t="str">
        <f t="shared" si="31"/>
        <v>-</v>
      </c>
      <c r="AL192" s="22" t="str">
        <f t="shared" si="32"/>
        <v>-</v>
      </c>
      <c r="AM192" s="51" t="str">
        <f t="shared" si="33"/>
        <v>-</v>
      </c>
      <c r="AN192" s="22" t="str">
        <f t="shared" si="34"/>
        <v>-</v>
      </c>
      <c r="AO192" s="51" t="str">
        <f t="shared" si="35"/>
        <v>-</v>
      </c>
      <c r="AP192" s="22" t="str">
        <f t="shared" si="36"/>
        <v>-</v>
      </c>
      <c r="AQ192" s="51" t="str">
        <f t="shared" si="37"/>
        <v>-</v>
      </c>
      <c r="AR192" s="22" t="str">
        <f t="shared" si="38"/>
        <v>-</v>
      </c>
      <c r="AS192" s="51" t="str">
        <f t="shared" si="39"/>
        <v>-</v>
      </c>
      <c r="AT192" s="22" t="str">
        <f t="shared" si="40"/>
        <v>-</v>
      </c>
      <c r="AU192" s="51" t="str">
        <f t="shared" si="41"/>
        <v>-</v>
      </c>
      <c r="AV192" s="22" t="str">
        <f t="shared" si="42"/>
        <v>-</v>
      </c>
      <c r="AW192" s="51" t="str">
        <f t="shared" si="43"/>
        <v>-</v>
      </c>
      <c r="AX192" s="22" t="str">
        <f t="shared" si="44"/>
        <v>-</v>
      </c>
    </row>
    <row r="193" spans="1:50" ht="15" customHeight="1">
      <c r="A193" s="17">
        <v>1</v>
      </c>
      <c r="B193" s="46" t="e">
        <f>VLOOKUP($AY193,INFO!$A$2:$D$151,3,0)</f>
        <v>#N/A</v>
      </c>
      <c r="C193" s="47" t="e">
        <f>VLOOKUP($AY193,INFO!$A$2:$B$151,2,0)</f>
        <v>#N/A</v>
      </c>
      <c r="D193" s="17" t="e">
        <f>VLOOKUP($AY193,INFO!$A$2:$E$151,5,0)</f>
        <v>#N/A</v>
      </c>
      <c r="E193" s="48">
        <f t="shared" si="0"/>
        <v>0</v>
      </c>
      <c r="F193" s="49">
        <f t="shared" si="1"/>
        <v>0</v>
      </c>
      <c r="G193" s="49"/>
      <c r="H193" s="50" t="str">
        <f t="shared" si="2"/>
        <v>-</v>
      </c>
      <c r="I193" s="51" t="str">
        <f t="shared" si="3"/>
        <v>-</v>
      </c>
      <c r="J193" s="22" t="str">
        <f t="shared" si="4"/>
        <v>-</v>
      </c>
      <c r="K193" s="51" t="str">
        <f t="shared" si="5"/>
        <v>-</v>
      </c>
      <c r="L193" s="22" t="str">
        <f t="shared" si="6"/>
        <v>-</v>
      </c>
      <c r="M193" s="51" t="str">
        <f t="shared" si="7"/>
        <v>-</v>
      </c>
      <c r="N193" s="22" t="str">
        <f t="shared" si="8"/>
        <v>-</v>
      </c>
      <c r="O193" s="51" t="str">
        <f t="shared" si="9"/>
        <v>-</v>
      </c>
      <c r="P193" s="22" t="str">
        <f t="shared" si="10"/>
        <v>-</v>
      </c>
      <c r="Q193" s="51" t="str">
        <f t="shared" si="11"/>
        <v>-</v>
      </c>
      <c r="R193" s="22" t="str">
        <f t="shared" si="12"/>
        <v>-</v>
      </c>
      <c r="S193" s="51" t="str">
        <f t="shared" si="13"/>
        <v>-</v>
      </c>
      <c r="T193" s="22" t="str">
        <f t="shared" si="14"/>
        <v>-</v>
      </c>
      <c r="U193" s="51" t="str">
        <f t="shared" si="15"/>
        <v>-</v>
      </c>
      <c r="V193" s="22" t="str">
        <f t="shared" si="16"/>
        <v>-</v>
      </c>
      <c r="W193" s="51" t="str">
        <f t="shared" si="17"/>
        <v>-</v>
      </c>
      <c r="X193" s="22" t="str">
        <f t="shared" si="18"/>
        <v>-</v>
      </c>
      <c r="Y193" s="51" t="str">
        <f t="shared" si="19"/>
        <v>-</v>
      </c>
      <c r="Z193" s="22" t="str">
        <f t="shared" si="20"/>
        <v>-</v>
      </c>
      <c r="AA193" s="51" t="str">
        <f t="shared" si="21"/>
        <v>-</v>
      </c>
      <c r="AB193" s="22" t="str">
        <f t="shared" si="22"/>
        <v>-</v>
      </c>
      <c r="AC193" s="51" t="str">
        <f t="shared" si="23"/>
        <v>-</v>
      </c>
      <c r="AD193" s="22" t="str">
        <f t="shared" si="24"/>
        <v>-</v>
      </c>
      <c r="AE193" s="51" t="str">
        <f t="shared" si="25"/>
        <v>-</v>
      </c>
      <c r="AF193" s="22" t="str">
        <f t="shared" si="26"/>
        <v>-</v>
      </c>
      <c r="AG193" s="51" t="str">
        <f t="shared" si="27"/>
        <v>-</v>
      </c>
      <c r="AH193" s="22" t="str">
        <f t="shared" si="28"/>
        <v>-</v>
      </c>
      <c r="AI193" s="51" t="str">
        <f t="shared" si="29"/>
        <v>-</v>
      </c>
      <c r="AJ193" s="22" t="str">
        <f t="shared" si="30"/>
        <v>-</v>
      </c>
      <c r="AK193" s="51" t="str">
        <f t="shared" si="31"/>
        <v>-</v>
      </c>
      <c r="AL193" s="22" t="str">
        <f t="shared" si="32"/>
        <v>-</v>
      </c>
      <c r="AM193" s="51" t="str">
        <f t="shared" si="33"/>
        <v>-</v>
      </c>
      <c r="AN193" s="22" t="str">
        <f t="shared" si="34"/>
        <v>-</v>
      </c>
      <c r="AO193" s="51" t="str">
        <f t="shared" si="35"/>
        <v>-</v>
      </c>
      <c r="AP193" s="22" t="str">
        <f t="shared" si="36"/>
        <v>-</v>
      </c>
      <c r="AQ193" s="51" t="str">
        <f t="shared" si="37"/>
        <v>-</v>
      </c>
      <c r="AR193" s="22" t="str">
        <f t="shared" si="38"/>
        <v>-</v>
      </c>
      <c r="AS193" s="51" t="str">
        <f t="shared" si="39"/>
        <v>-</v>
      </c>
      <c r="AT193" s="22" t="str">
        <f t="shared" si="40"/>
        <v>-</v>
      </c>
      <c r="AU193" s="51" t="str">
        <f t="shared" si="41"/>
        <v>-</v>
      </c>
      <c r="AV193" s="22" t="str">
        <f t="shared" si="42"/>
        <v>-</v>
      </c>
      <c r="AW193" s="51" t="str">
        <f t="shared" si="43"/>
        <v>-</v>
      </c>
      <c r="AX193" s="22" t="str">
        <f t="shared" si="44"/>
        <v>-</v>
      </c>
    </row>
    <row r="194" spans="1:50" ht="15" customHeight="1">
      <c r="A194" s="17">
        <v>1</v>
      </c>
      <c r="B194" s="46" t="e">
        <f>VLOOKUP($AY194,INFO!$A$2:$D$151,3,0)</f>
        <v>#N/A</v>
      </c>
      <c r="C194" s="47" t="e">
        <f>VLOOKUP($AY194,INFO!$A$2:$B$151,2,0)</f>
        <v>#N/A</v>
      </c>
      <c r="D194" s="17" t="e">
        <f>VLOOKUP($AY194,INFO!$A$2:$E$151,5,0)</f>
        <v>#N/A</v>
      </c>
      <c r="E194" s="48">
        <f t="shared" si="0"/>
        <v>0</v>
      </c>
      <c r="F194" s="49">
        <f t="shared" si="1"/>
        <v>0</v>
      </c>
      <c r="G194" s="49"/>
      <c r="H194" s="50" t="str">
        <f t="shared" si="2"/>
        <v>-</v>
      </c>
      <c r="I194" s="51" t="str">
        <f t="shared" si="3"/>
        <v>-</v>
      </c>
      <c r="J194" s="22" t="str">
        <f t="shared" si="4"/>
        <v>-</v>
      </c>
      <c r="K194" s="51" t="str">
        <f t="shared" si="5"/>
        <v>-</v>
      </c>
      <c r="L194" s="22" t="str">
        <f t="shared" si="6"/>
        <v>-</v>
      </c>
      <c r="M194" s="51" t="str">
        <f t="shared" si="7"/>
        <v>-</v>
      </c>
      <c r="N194" s="22" t="str">
        <f t="shared" si="8"/>
        <v>-</v>
      </c>
      <c r="O194" s="51" t="str">
        <f t="shared" si="9"/>
        <v>-</v>
      </c>
      <c r="P194" s="22" t="str">
        <f t="shared" si="10"/>
        <v>-</v>
      </c>
      <c r="Q194" s="51" t="str">
        <f t="shared" si="11"/>
        <v>-</v>
      </c>
      <c r="R194" s="22" t="str">
        <f t="shared" si="12"/>
        <v>-</v>
      </c>
      <c r="S194" s="51" t="str">
        <f t="shared" si="13"/>
        <v>-</v>
      </c>
      <c r="T194" s="22" t="str">
        <f t="shared" si="14"/>
        <v>-</v>
      </c>
      <c r="U194" s="51" t="str">
        <f t="shared" si="15"/>
        <v>-</v>
      </c>
      <c r="V194" s="22" t="str">
        <f t="shared" si="16"/>
        <v>-</v>
      </c>
      <c r="W194" s="51" t="str">
        <f t="shared" si="17"/>
        <v>-</v>
      </c>
      <c r="X194" s="22" t="str">
        <f t="shared" si="18"/>
        <v>-</v>
      </c>
      <c r="Y194" s="51" t="str">
        <f t="shared" si="19"/>
        <v>-</v>
      </c>
      <c r="Z194" s="22" t="str">
        <f t="shared" si="20"/>
        <v>-</v>
      </c>
      <c r="AA194" s="51" t="str">
        <f t="shared" si="21"/>
        <v>-</v>
      </c>
      <c r="AB194" s="22" t="str">
        <f t="shared" si="22"/>
        <v>-</v>
      </c>
      <c r="AC194" s="51" t="str">
        <f t="shared" si="23"/>
        <v>-</v>
      </c>
      <c r="AD194" s="22" t="str">
        <f t="shared" si="24"/>
        <v>-</v>
      </c>
      <c r="AE194" s="51" t="str">
        <f t="shared" si="25"/>
        <v>-</v>
      </c>
      <c r="AF194" s="22" t="str">
        <f t="shared" si="26"/>
        <v>-</v>
      </c>
      <c r="AG194" s="51" t="str">
        <f t="shared" si="27"/>
        <v>-</v>
      </c>
      <c r="AH194" s="22" t="str">
        <f t="shared" si="28"/>
        <v>-</v>
      </c>
      <c r="AI194" s="51" t="str">
        <f t="shared" si="29"/>
        <v>-</v>
      </c>
      <c r="AJ194" s="22" t="str">
        <f t="shared" si="30"/>
        <v>-</v>
      </c>
      <c r="AK194" s="51" t="str">
        <f t="shared" si="31"/>
        <v>-</v>
      </c>
      <c r="AL194" s="22" t="str">
        <f t="shared" si="32"/>
        <v>-</v>
      </c>
      <c r="AM194" s="51" t="str">
        <f t="shared" si="33"/>
        <v>-</v>
      </c>
      <c r="AN194" s="22" t="str">
        <f t="shared" si="34"/>
        <v>-</v>
      </c>
      <c r="AO194" s="51" t="str">
        <f t="shared" si="35"/>
        <v>-</v>
      </c>
      <c r="AP194" s="22" t="str">
        <f t="shared" si="36"/>
        <v>-</v>
      </c>
      <c r="AQ194" s="51" t="str">
        <f t="shared" si="37"/>
        <v>-</v>
      </c>
      <c r="AR194" s="22" t="str">
        <f t="shared" si="38"/>
        <v>-</v>
      </c>
      <c r="AS194" s="51" t="str">
        <f t="shared" si="39"/>
        <v>-</v>
      </c>
      <c r="AT194" s="22" t="str">
        <f t="shared" si="40"/>
        <v>-</v>
      </c>
      <c r="AU194" s="51" t="str">
        <f t="shared" si="41"/>
        <v>-</v>
      </c>
      <c r="AV194" s="22" t="str">
        <f t="shared" si="42"/>
        <v>-</v>
      </c>
      <c r="AW194" s="51" t="str">
        <f t="shared" si="43"/>
        <v>-</v>
      </c>
      <c r="AX194" s="22" t="str">
        <f t="shared" si="44"/>
        <v>-</v>
      </c>
    </row>
    <row r="195" spans="1:50" ht="15" customHeight="1">
      <c r="A195" s="17">
        <v>1</v>
      </c>
      <c r="B195" s="46" t="e">
        <f>VLOOKUP($AY195,INFO!$A$2:$D$151,3,0)</f>
        <v>#N/A</v>
      </c>
      <c r="C195" s="47" t="e">
        <f>VLOOKUP($AY195,INFO!$A$2:$B$151,2,0)</f>
        <v>#N/A</v>
      </c>
      <c r="D195" s="17" t="e">
        <f>VLOOKUP($AY195,INFO!$A$2:$E$151,5,0)</f>
        <v>#N/A</v>
      </c>
      <c r="E195" s="48">
        <f t="shared" si="0"/>
        <v>0</v>
      </c>
      <c r="F195" s="49">
        <f t="shared" si="1"/>
        <v>0</v>
      </c>
      <c r="G195" s="49"/>
      <c r="H195" s="50" t="str">
        <f t="shared" si="2"/>
        <v>-</v>
      </c>
      <c r="I195" s="51" t="str">
        <f t="shared" si="3"/>
        <v>-</v>
      </c>
      <c r="J195" s="22" t="str">
        <f t="shared" si="4"/>
        <v>-</v>
      </c>
      <c r="K195" s="51" t="str">
        <f t="shared" si="5"/>
        <v>-</v>
      </c>
      <c r="L195" s="22" t="str">
        <f t="shared" si="6"/>
        <v>-</v>
      </c>
      <c r="M195" s="51" t="str">
        <f t="shared" si="7"/>
        <v>-</v>
      </c>
      <c r="N195" s="22" t="str">
        <f t="shared" si="8"/>
        <v>-</v>
      </c>
      <c r="O195" s="51" t="str">
        <f t="shared" si="9"/>
        <v>-</v>
      </c>
      <c r="P195" s="22" t="str">
        <f t="shared" si="10"/>
        <v>-</v>
      </c>
      <c r="Q195" s="51" t="str">
        <f t="shared" si="11"/>
        <v>-</v>
      </c>
      <c r="R195" s="22" t="str">
        <f t="shared" si="12"/>
        <v>-</v>
      </c>
      <c r="S195" s="51" t="str">
        <f t="shared" si="13"/>
        <v>-</v>
      </c>
      <c r="T195" s="22" t="str">
        <f t="shared" si="14"/>
        <v>-</v>
      </c>
      <c r="U195" s="51" t="str">
        <f t="shared" si="15"/>
        <v>-</v>
      </c>
      <c r="V195" s="22" t="str">
        <f t="shared" si="16"/>
        <v>-</v>
      </c>
      <c r="W195" s="51" t="str">
        <f t="shared" si="17"/>
        <v>-</v>
      </c>
      <c r="X195" s="22" t="str">
        <f t="shared" si="18"/>
        <v>-</v>
      </c>
      <c r="Y195" s="51" t="str">
        <f t="shared" si="19"/>
        <v>-</v>
      </c>
      <c r="Z195" s="22" t="str">
        <f t="shared" si="20"/>
        <v>-</v>
      </c>
      <c r="AA195" s="51" t="str">
        <f t="shared" si="21"/>
        <v>-</v>
      </c>
      <c r="AB195" s="22" t="str">
        <f t="shared" si="22"/>
        <v>-</v>
      </c>
      <c r="AC195" s="51" t="str">
        <f t="shared" si="23"/>
        <v>-</v>
      </c>
      <c r="AD195" s="22" t="str">
        <f t="shared" si="24"/>
        <v>-</v>
      </c>
      <c r="AE195" s="51" t="str">
        <f t="shared" si="25"/>
        <v>-</v>
      </c>
      <c r="AF195" s="22" t="str">
        <f t="shared" si="26"/>
        <v>-</v>
      </c>
      <c r="AG195" s="51" t="str">
        <f t="shared" si="27"/>
        <v>-</v>
      </c>
      <c r="AH195" s="22" t="str">
        <f t="shared" si="28"/>
        <v>-</v>
      </c>
      <c r="AI195" s="51" t="str">
        <f t="shared" si="29"/>
        <v>-</v>
      </c>
      <c r="AJ195" s="22" t="str">
        <f t="shared" si="30"/>
        <v>-</v>
      </c>
      <c r="AK195" s="51" t="str">
        <f t="shared" si="31"/>
        <v>-</v>
      </c>
      <c r="AL195" s="22" t="str">
        <f t="shared" si="32"/>
        <v>-</v>
      </c>
      <c r="AM195" s="51" t="str">
        <f t="shared" si="33"/>
        <v>-</v>
      </c>
      <c r="AN195" s="22" t="str">
        <f t="shared" si="34"/>
        <v>-</v>
      </c>
      <c r="AO195" s="51" t="str">
        <f t="shared" si="35"/>
        <v>-</v>
      </c>
      <c r="AP195" s="22" t="str">
        <f t="shared" si="36"/>
        <v>-</v>
      </c>
      <c r="AQ195" s="51" t="str">
        <f t="shared" si="37"/>
        <v>-</v>
      </c>
      <c r="AR195" s="22" t="str">
        <f t="shared" si="38"/>
        <v>-</v>
      </c>
      <c r="AS195" s="51" t="str">
        <f t="shared" si="39"/>
        <v>-</v>
      </c>
      <c r="AT195" s="22" t="str">
        <f t="shared" si="40"/>
        <v>-</v>
      </c>
      <c r="AU195" s="51" t="str">
        <f t="shared" si="41"/>
        <v>-</v>
      </c>
      <c r="AV195" s="22" t="str">
        <f t="shared" si="42"/>
        <v>-</v>
      </c>
      <c r="AW195" s="51" t="str">
        <f t="shared" si="43"/>
        <v>-</v>
      </c>
      <c r="AX195" s="22" t="str">
        <f t="shared" si="44"/>
        <v>-</v>
      </c>
    </row>
    <row r="196" spans="1:50" ht="15" customHeight="1">
      <c r="A196" s="17">
        <v>1</v>
      </c>
      <c r="B196" s="46" t="e">
        <f>VLOOKUP($AY196,INFO!$A$2:$D$151,3,0)</f>
        <v>#N/A</v>
      </c>
      <c r="C196" s="47" t="e">
        <f>VLOOKUP($AY196,INFO!$A$2:$B$151,2,0)</f>
        <v>#N/A</v>
      </c>
      <c r="D196" s="17" t="e">
        <f>VLOOKUP($AY196,INFO!$A$2:$E$151,5,0)</f>
        <v>#N/A</v>
      </c>
      <c r="E196" s="48">
        <f t="shared" si="0"/>
        <v>0</v>
      </c>
      <c r="F196" s="49">
        <f t="shared" si="1"/>
        <v>0</v>
      </c>
      <c r="G196" s="49"/>
      <c r="H196" s="50" t="str">
        <f t="shared" si="2"/>
        <v>-</v>
      </c>
      <c r="I196" s="51" t="str">
        <f t="shared" si="3"/>
        <v>-</v>
      </c>
      <c r="J196" s="22" t="str">
        <f t="shared" si="4"/>
        <v>-</v>
      </c>
      <c r="K196" s="51" t="str">
        <f t="shared" si="5"/>
        <v>-</v>
      </c>
      <c r="L196" s="22" t="str">
        <f t="shared" si="6"/>
        <v>-</v>
      </c>
      <c r="M196" s="51" t="str">
        <f t="shared" si="7"/>
        <v>-</v>
      </c>
      <c r="N196" s="22" t="str">
        <f t="shared" si="8"/>
        <v>-</v>
      </c>
      <c r="O196" s="51" t="str">
        <f t="shared" si="9"/>
        <v>-</v>
      </c>
      <c r="P196" s="22" t="str">
        <f t="shared" si="10"/>
        <v>-</v>
      </c>
      <c r="Q196" s="51" t="str">
        <f t="shared" si="11"/>
        <v>-</v>
      </c>
      <c r="R196" s="22" t="str">
        <f t="shared" si="12"/>
        <v>-</v>
      </c>
      <c r="S196" s="51" t="str">
        <f t="shared" si="13"/>
        <v>-</v>
      </c>
      <c r="T196" s="22" t="str">
        <f t="shared" si="14"/>
        <v>-</v>
      </c>
      <c r="U196" s="51" t="str">
        <f t="shared" si="15"/>
        <v>-</v>
      </c>
      <c r="V196" s="22" t="str">
        <f t="shared" si="16"/>
        <v>-</v>
      </c>
      <c r="W196" s="51" t="str">
        <f t="shared" si="17"/>
        <v>-</v>
      </c>
      <c r="X196" s="22" t="str">
        <f t="shared" si="18"/>
        <v>-</v>
      </c>
      <c r="Y196" s="51" t="str">
        <f t="shared" si="19"/>
        <v>-</v>
      </c>
      <c r="Z196" s="22" t="str">
        <f t="shared" si="20"/>
        <v>-</v>
      </c>
      <c r="AA196" s="51" t="str">
        <f t="shared" si="21"/>
        <v>-</v>
      </c>
      <c r="AB196" s="22" t="str">
        <f t="shared" si="22"/>
        <v>-</v>
      </c>
      <c r="AC196" s="51" t="str">
        <f t="shared" si="23"/>
        <v>-</v>
      </c>
      <c r="AD196" s="22" t="str">
        <f t="shared" si="24"/>
        <v>-</v>
      </c>
      <c r="AE196" s="51" t="str">
        <f t="shared" si="25"/>
        <v>-</v>
      </c>
      <c r="AF196" s="22" t="str">
        <f t="shared" si="26"/>
        <v>-</v>
      </c>
      <c r="AG196" s="51" t="str">
        <f t="shared" si="27"/>
        <v>-</v>
      </c>
      <c r="AH196" s="22" t="str">
        <f t="shared" si="28"/>
        <v>-</v>
      </c>
      <c r="AI196" s="51" t="str">
        <f t="shared" si="29"/>
        <v>-</v>
      </c>
      <c r="AJ196" s="22" t="str">
        <f t="shared" si="30"/>
        <v>-</v>
      </c>
      <c r="AK196" s="51" t="str">
        <f t="shared" si="31"/>
        <v>-</v>
      </c>
      <c r="AL196" s="22" t="str">
        <f t="shared" si="32"/>
        <v>-</v>
      </c>
      <c r="AM196" s="51" t="str">
        <f t="shared" si="33"/>
        <v>-</v>
      </c>
      <c r="AN196" s="22" t="str">
        <f t="shared" si="34"/>
        <v>-</v>
      </c>
      <c r="AO196" s="51" t="str">
        <f t="shared" si="35"/>
        <v>-</v>
      </c>
      <c r="AP196" s="22" t="str">
        <f t="shared" si="36"/>
        <v>-</v>
      </c>
      <c r="AQ196" s="51" t="str">
        <f t="shared" si="37"/>
        <v>-</v>
      </c>
      <c r="AR196" s="22" t="str">
        <f t="shared" si="38"/>
        <v>-</v>
      </c>
      <c r="AS196" s="51" t="str">
        <f t="shared" si="39"/>
        <v>-</v>
      </c>
      <c r="AT196" s="22" t="str">
        <f t="shared" si="40"/>
        <v>-</v>
      </c>
      <c r="AU196" s="51" t="str">
        <f t="shared" si="41"/>
        <v>-</v>
      </c>
      <c r="AV196" s="22" t="str">
        <f t="shared" si="42"/>
        <v>-</v>
      </c>
      <c r="AW196" s="51" t="str">
        <f t="shared" si="43"/>
        <v>-</v>
      </c>
      <c r="AX196" s="22" t="str">
        <f t="shared" si="44"/>
        <v>-</v>
      </c>
    </row>
    <row r="197" spans="1:50" ht="15" customHeight="1">
      <c r="A197" s="17">
        <v>1</v>
      </c>
      <c r="B197" s="46" t="e">
        <f>VLOOKUP($AY197,INFO!$A$2:$D$151,3,0)</f>
        <v>#N/A</v>
      </c>
      <c r="C197" s="47" t="e">
        <f>VLOOKUP($AY197,INFO!$A$2:$B$151,2,0)</f>
        <v>#N/A</v>
      </c>
      <c r="D197" s="17" t="e">
        <f>VLOOKUP($AY197,INFO!$A$2:$E$151,5,0)</f>
        <v>#N/A</v>
      </c>
      <c r="E197" s="48">
        <f t="shared" si="0"/>
        <v>0</v>
      </c>
      <c r="F197" s="49">
        <f t="shared" si="1"/>
        <v>0</v>
      </c>
      <c r="G197" s="49"/>
      <c r="H197" s="50" t="str">
        <f t="shared" si="2"/>
        <v>-</v>
      </c>
      <c r="I197" s="51" t="str">
        <f t="shared" si="3"/>
        <v>-</v>
      </c>
      <c r="J197" s="22" t="str">
        <f t="shared" si="4"/>
        <v>-</v>
      </c>
      <c r="K197" s="51" t="str">
        <f t="shared" si="5"/>
        <v>-</v>
      </c>
      <c r="L197" s="22" t="str">
        <f t="shared" si="6"/>
        <v>-</v>
      </c>
      <c r="M197" s="51" t="str">
        <f t="shared" si="7"/>
        <v>-</v>
      </c>
      <c r="N197" s="22" t="str">
        <f t="shared" si="8"/>
        <v>-</v>
      </c>
      <c r="O197" s="51" t="str">
        <f t="shared" si="9"/>
        <v>-</v>
      </c>
      <c r="P197" s="22" t="str">
        <f t="shared" si="10"/>
        <v>-</v>
      </c>
      <c r="Q197" s="51" t="str">
        <f t="shared" si="11"/>
        <v>-</v>
      </c>
      <c r="R197" s="22" t="str">
        <f t="shared" si="12"/>
        <v>-</v>
      </c>
      <c r="S197" s="51" t="str">
        <f t="shared" si="13"/>
        <v>-</v>
      </c>
      <c r="T197" s="22" t="str">
        <f t="shared" si="14"/>
        <v>-</v>
      </c>
      <c r="U197" s="51" t="str">
        <f t="shared" si="15"/>
        <v>-</v>
      </c>
      <c r="V197" s="22" t="str">
        <f t="shared" si="16"/>
        <v>-</v>
      </c>
      <c r="W197" s="51" t="str">
        <f t="shared" si="17"/>
        <v>-</v>
      </c>
      <c r="X197" s="22" t="str">
        <f t="shared" si="18"/>
        <v>-</v>
      </c>
      <c r="Y197" s="51" t="str">
        <f t="shared" si="19"/>
        <v>-</v>
      </c>
      <c r="Z197" s="22" t="str">
        <f t="shared" si="20"/>
        <v>-</v>
      </c>
      <c r="AA197" s="51" t="str">
        <f t="shared" si="21"/>
        <v>-</v>
      </c>
      <c r="AB197" s="22" t="str">
        <f t="shared" si="22"/>
        <v>-</v>
      </c>
      <c r="AC197" s="51" t="str">
        <f t="shared" si="23"/>
        <v>-</v>
      </c>
      <c r="AD197" s="22" t="str">
        <f t="shared" si="24"/>
        <v>-</v>
      </c>
      <c r="AE197" s="51" t="str">
        <f t="shared" si="25"/>
        <v>-</v>
      </c>
      <c r="AF197" s="22" t="str">
        <f t="shared" si="26"/>
        <v>-</v>
      </c>
      <c r="AG197" s="51" t="str">
        <f t="shared" si="27"/>
        <v>-</v>
      </c>
      <c r="AH197" s="22" t="str">
        <f t="shared" si="28"/>
        <v>-</v>
      </c>
      <c r="AI197" s="51" t="str">
        <f t="shared" si="29"/>
        <v>-</v>
      </c>
      <c r="AJ197" s="22" t="str">
        <f t="shared" si="30"/>
        <v>-</v>
      </c>
      <c r="AK197" s="51" t="str">
        <f t="shared" si="31"/>
        <v>-</v>
      </c>
      <c r="AL197" s="22" t="str">
        <f t="shared" si="32"/>
        <v>-</v>
      </c>
      <c r="AM197" s="51" t="str">
        <f t="shared" si="33"/>
        <v>-</v>
      </c>
      <c r="AN197" s="22" t="str">
        <f t="shared" si="34"/>
        <v>-</v>
      </c>
      <c r="AO197" s="51" t="str">
        <f t="shared" si="35"/>
        <v>-</v>
      </c>
      <c r="AP197" s="22" t="str">
        <f t="shared" si="36"/>
        <v>-</v>
      </c>
      <c r="AQ197" s="51" t="str">
        <f t="shared" si="37"/>
        <v>-</v>
      </c>
      <c r="AR197" s="22" t="str">
        <f t="shared" si="38"/>
        <v>-</v>
      </c>
      <c r="AS197" s="51" t="str">
        <f t="shared" si="39"/>
        <v>-</v>
      </c>
      <c r="AT197" s="22" t="str">
        <f t="shared" si="40"/>
        <v>-</v>
      </c>
      <c r="AU197" s="51" t="str">
        <f t="shared" si="41"/>
        <v>-</v>
      </c>
      <c r="AV197" s="22" t="str">
        <f t="shared" si="42"/>
        <v>-</v>
      </c>
      <c r="AW197" s="51" t="str">
        <f t="shared" si="43"/>
        <v>-</v>
      </c>
      <c r="AX197" s="22" t="str">
        <f t="shared" si="44"/>
        <v>-</v>
      </c>
    </row>
    <row r="198" spans="1:50" ht="15" customHeight="1">
      <c r="A198" s="17">
        <v>1</v>
      </c>
      <c r="B198" s="46" t="e">
        <f>VLOOKUP($AY198,INFO!$A$2:$D$151,3,0)</f>
        <v>#N/A</v>
      </c>
      <c r="C198" s="47" t="e">
        <f>VLOOKUP($AY198,INFO!$A$2:$B$151,2,0)</f>
        <v>#N/A</v>
      </c>
      <c r="D198" s="17" t="e">
        <f>VLOOKUP($AY198,INFO!$A$2:$E$151,5,0)</f>
        <v>#N/A</v>
      </c>
      <c r="E198" s="48">
        <f t="shared" si="0"/>
        <v>0</v>
      </c>
      <c r="F198" s="49">
        <f t="shared" si="1"/>
        <v>0</v>
      </c>
      <c r="G198" s="49"/>
      <c r="H198" s="50" t="str">
        <f t="shared" si="2"/>
        <v>-</v>
      </c>
      <c r="I198" s="51" t="str">
        <f t="shared" si="3"/>
        <v>-</v>
      </c>
      <c r="J198" s="22" t="str">
        <f t="shared" si="4"/>
        <v>-</v>
      </c>
      <c r="K198" s="51" t="str">
        <f t="shared" si="5"/>
        <v>-</v>
      </c>
      <c r="L198" s="22" t="str">
        <f t="shared" si="6"/>
        <v>-</v>
      </c>
      <c r="M198" s="51" t="str">
        <f t="shared" si="7"/>
        <v>-</v>
      </c>
      <c r="N198" s="22" t="str">
        <f t="shared" si="8"/>
        <v>-</v>
      </c>
      <c r="O198" s="51" t="str">
        <f t="shared" si="9"/>
        <v>-</v>
      </c>
      <c r="P198" s="22" t="str">
        <f t="shared" si="10"/>
        <v>-</v>
      </c>
      <c r="Q198" s="51" t="str">
        <f t="shared" si="11"/>
        <v>-</v>
      </c>
      <c r="R198" s="22" t="str">
        <f t="shared" si="12"/>
        <v>-</v>
      </c>
      <c r="S198" s="51" t="str">
        <f t="shared" si="13"/>
        <v>-</v>
      </c>
      <c r="T198" s="22" t="str">
        <f t="shared" si="14"/>
        <v>-</v>
      </c>
      <c r="U198" s="51" t="str">
        <f t="shared" si="15"/>
        <v>-</v>
      </c>
      <c r="V198" s="22" t="str">
        <f t="shared" si="16"/>
        <v>-</v>
      </c>
      <c r="W198" s="51" t="str">
        <f t="shared" si="17"/>
        <v>-</v>
      </c>
      <c r="X198" s="22" t="str">
        <f t="shared" si="18"/>
        <v>-</v>
      </c>
      <c r="Y198" s="51" t="str">
        <f t="shared" si="19"/>
        <v>-</v>
      </c>
      <c r="Z198" s="22" t="str">
        <f t="shared" si="20"/>
        <v>-</v>
      </c>
      <c r="AA198" s="51" t="str">
        <f t="shared" si="21"/>
        <v>-</v>
      </c>
      <c r="AB198" s="22" t="str">
        <f t="shared" si="22"/>
        <v>-</v>
      </c>
      <c r="AC198" s="51" t="str">
        <f t="shared" si="23"/>
        <v>-</v>
      </c>
      <c r="AD198" s="22" t="str">
        <f t="shared" si="24"/>
        <v>-</v>
      </c>
      <c r="AE198" s="51" t="str">
        <f t="shared" si="25"/>
        <v>-</v>
      </c>
      <c r="AF198" s="22" t="str">
        <f t="shared" si="26"/>
        <v>-</v>
      </c>
      <c r="AG198" s="51" t="str">
        <f t="shared" si="27"/>
        <v>-</v>
      </c>
      <c r="AH198" s="22" t="str">
        <f t="shared" si="28"/>
        <v>-</v>
      </c>
      <c r="AI198" s="51" t="str">
        <f t="shared" si="29"/>
        <v>-</v>
      </c>
      <c r="AJ198" s="22" t="str">
        <f t="shared" si="30"/>
        <v>-</v>
      </c>
      <c r="AK198" s="51" t="str">
        <f t="shared" si="31"/>
        <v>-</v>
      </c>
      <c r="AL198" s="22" t="str">
        <f t="shared" si="32"/>
        <v>-</v>
      </c>
      <c r="AM198" s="51" t="str">
        <f t="shared" si="33"/>
        <v>-</v>
      </c>
      <c r="AN198" s="22" t="str">
        <f t="shared" si="34"/>
        <v>-</v>
      </c>
      <c r="AO198" s="51" t="str">
        <f t="shared" si="35"/>
        <v>-</v>
      </c>
      <c r="AP198" s="22" t="str">
        <f t="shared" si="36"/>
        <v>-</v>
      </c>
      <c r="AQ198" s="51" t="str">
        <f t="shared" si="37"/>
        <v>-</v>
      </c>
      <c r="AR198" s="22" t="str">
        <f t="shared" si="38"/>
        <v>-</v>
      </c>
      <c r="AS198" s="51" t="str">
        <f t="shared" si="39"/>
        <v>-</v>
      </c>
      <c r="AT198" s="22" t="str">
        <f t="shared" si="40"/>
        <v>-</v>
      </c>
      <c r="AU198" s="51" t="str">
        <f t="shared" si="41"/>
        <v>-</v>
      </c>
      <c r="AV198" s="22" t="str">
        <f t="shared" si="42"/>
        <v>-</v>
      </c>
      <c r="AW198" s="51" t="str">
        <f t="shared" si="43"/>
        <v>-</v>
      </c>
      <c r="AX198" s="22" t="str">
        <f t="shared" si="44"/>
        <v>-</v>
      </c>
    </row>
    <row r="199" spans="1:50" ht="15" customHeight="1">
      <c r="A199" s="17">
        <v>1</v>
      </c>
      <c r="B199" s="46" t="e">
        <f>VLOOKUP($AY199,INFO!$A$2:$D$151,3,0)</f>
        <v>#N/A</v>
      </c>
      <c r="C199" s="47" t="e">
        <f>VLOOKUP($AY199,INFO!$A$2:$B$151,2,0)</f>
        <v>#N/A</v>
      </c>
      <c r="D199" s="17" t="e">
        <f>VLOOKUP($AY199,INFO!$A$2:$E$151,5,0)</f>
        <v>#N/A</v>
      </c>
      <c r="E199" s="48">
        <f t="shared" si="0"/>
        <v>0</v>
      </c>
      <c r="F199" s="49">
        <f t="shared" si="1"/>
        <v>0</v>
      </c>
      <c r="G199" s="49"/>
      <c r="H199" s="50" t="str">
        <f t="shared" si="2"/>
        <v>-</v>
      </c>
      <c r="I199" s="51" t="str">
        <f t="shared" si="3"/>
        <v>-</v>
      </c>
      <c r="J199" s="22" t="str">
        <f t="shared" si="4"/>
        <v>-</v>
      </c>
      <c r="K199" s="51" t="str">
        <f t="shared" si="5"/>
        <v>-</v>
      </c>
      <c r="L199" s="22" t="str">
        <f t="shared" si="6"/>
        <v>-</v>
      </c>
      <c r="M199" s="51" t="str">
        <f t="shared" si="7"/>
        <v>-</v>
      </c>
      <c r="N199" s="22" t="str">
        <f t="shared" si="8"/>
        <v>-</v>
      </c>
      <c r="O199" s="51" t="str">
        <f t="shared" si="9"/>
        <v>-</v>
      </c>
      <c r="P199" s="22" t="str">
        <f t="shared" si="10"/>
        <v>-</v>
      </c>
      <c r="Q199" s="51" t="str">
        <f t="shared" si="11"/>
        <v>-</v>
      </c>
      <c r="R199" s="22" t="str">
        <f t="shared" si="12"/>
        <v>-</v>
      </c>
      <c r="S199" s="51" t="str">
        <f t="shared" si="13"/>
        <v>-</v>
      </c>
      <c r="T199" s="22" t="str">
        <f t="shared" si="14"/>
        <v>-</v>
      </c>
      <c r="U199" s="51" t="str">
        <f t="shared" si="15"/>
        <v>-</v>
      </c>
      <c r="V199" s="22" t="str">
        <f t="shared" si="16"/>
        <v>-</v>
      </c>
      <c r="W199" s="51" t="str">
        <f t="shared" si="17"/>
        <v>-</v>
      </c>
      <c r="X199" s="22" t="str">
        <f t="shared" si="18"/>
        <v>-</v>
      </c>
      <c r="Y199" s="51" t="str">
        <f t="shared" si="19"/>
        <v>-</v>
      </c>
      <c r="Z199" s="22" t="str">
        <f t="shared" si="20"/>
        <v>-</v>
      </c>
      <c r="AA199" s="51" t="str">
        <f t="shared" si="21"/>
        <v>-</v>
      </c>
      <c r="AB199" s="22" t="str">
        <f t="shared" si="22"/>
        <v>-</v>
      </c>
      <c r="AC199" s="51" t="str">
        <f t="shared" si="23"/>
        <v>-</v>
      </c>
      <c r="AD199" s="22" t="str">
        <f t="shared" si="24"/>
        <v>-</v>
      </c>
      <c r="AE199" s="51" t="str">
        <f t="shared" si="25"/>
        <v>-</v>
      </c>
      <c r="AF199" s="22" t="str">
        <f t="shared" si="26"/>
        <v>-</v>
      </c>
      <c r="AG199" s="51" t="str">
        <f t="shared" si="27"/>
        <v>-</v>
      </c>
      <c r="AH199" s="22" t="str">
        <f t="shared" si="28"/>
        <v>-</v>
      </c>
      <c r="AI199" s="51" t="str">
        <f t="shared" si="29"/>
        <v>-</v>
      </c>
      <c r="AJ199" s="22" t="str">
        <f t="shared" si="30"/>
        <v>-</v>
      </c>
      <c r="AK199" s="51" t="str">
        <f t="shared" si="31"/>
        <v>-</v>
      </c>
      <c r="AL199" s="22" t="str">
        <f t="shared" si="32"/>
        <v>-</v>
      </c>
      <c r="AM199" s="51" t="str">
        <f t="shared" si="33"/>
        <v>-</v>
      </c>
      <c r="AN199" s="22" t="str">
        <f t="shared" si="34"/>
        <v>-</v>
      </c>
      <c r="AO199" s="51" t="str">
        <f t="shared" si="35"/>
        <v>-</v>
      </c>
      <c r="AP199" s="22" t="str">
        <f t="shared" si="36"/>
        <v>-</v>
      </c>
      <c r="AQ199" s="51" t="str">
        <f t="shared" si="37"/>
        <v>-</v>
      </c>
      <c r="AR199" s="22" t="str">
        <f t="shared" si="38"/>
        <v>-</v>
      </c>
      <c r="AS199" s="51" t="str">
        <f t="shared" si="39"/>
        <v>-</v>
      </c>
      <c r="AT199" s="22" t="str">
        <f t="shared" si="40"/>
        <v>-</v>
      </c>
      <c r="AU199" s="51" t="str">
        <f t="shared" si="41"/>
        <v>-</v>
      </c>
      <c r="AV199" s="22" t="str">
        <f t="shared" si="42"/>
        <v>-</v>
      </c>
      <c r="AW199" s="51" t="str">
        <f t="shared" si="43"/>
        <v>-</v>
      </c>
      <c r="AX199" s="22" t="str">
        <f t="shared" si="44"/>
        <v>-</v>
      </c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gridLines="1" horizontalCentered="1" verticalCentered="1"/>
  <pageMargins left="0.39375" right="0.39375" top="0.39375" bottom="0.7875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tabSelected="1" zoomScale="90" zoomScaleNormal="90" zoomScaleSheetLayoutView="95" zoomScalePageLayoutView="0" workbookViewId="0" topLeftCell="A1">
      <selection activeCell="A15" sqref="A15"/>
    </sheetView>
  </sheetViews>
  <sheetFormatPr defaultColWidth="11.57421875" defaultRowHeight="12.75"/>
  <cols>
    <col min="1" max="1" width="5.7109375" style="0" customWidth="1"/>
    <col min="2" max="2" width="5.28125" style="0" customWidth="1"/>
    <col min="3" max="3" width="23.7109375" style="52" customWidth="1"/>
    <col min="4" max="4" width="12.8515625" style="17" customWidth="1"/>
    <col min="5" max="5" width="11.57421875" style="17" customWidth="1"/>
    <col min="6" max="6" width="11.57421875" style="0" customWidth="1"/>
    <col min="7" max="7" width="6.140625" style="0" customWidth="1"/>
    <col min="8" max="8" width="3.8515625" style="0" customWidth="1"/>
    <col min="9" max="9" width="5.57421875" style="0" customWidth="1"/>
    <col min="10" max="10" width="8.28125" style="0" customWidth="1"/>
    <col min="11" max="11" width="5.57421875" style="0" customWidth="1"/>
    <col min="12" max="12" width="8.28125" style="0" customWidth="1"/>
    <col min="13" max="13" width="5.57421875" style="0" customWidth="1"/>
    <col min="14" max="14" width="8.28125" style="0" customWidth="1"/>
    <col min="15" max="15" width="5.57421875" style="0" customWidth="1"/>
    <col min="16" max="16" width="8.28125" style="0" customWidth="1"/>
    <col min="17" max="17" width="5.57421875" style="0" customWidth="1"/>
    <col min="18" max="18" width="8.28125" style="0" customWidth="1"/>
    <col min="19" max="19" width="5.57421875" style="0" customWidth="1"/>
    <col min="20" max="20" width="8.28125" style="0" customWidth="1"/>
    <col min="21" max="21" width="5.57421875" style="0" customWidth="1"/>
    <col min="22" max="22" width="8.28125" style="0" customWidth="1"/>
    <col min="23" max="23" width="5.57421875" style="0" customWidth="1"/>
    <col min="24" max="24" width="8.28125" style="0" customWidth="1"/>
    <col min="25" max="25" width="5.57421875" style="0" customWidth="1"/>
  </cols>
  <sheetData>
    <row r="1" spans="1:25" ht="12.75">
      <c r="A1" s="54" t="s">
        <v>274</v>
      </c>
      <c r="B1" s="53"/>
      <c r="C1" s="55" t="s">
        <v>275</v>
      </c>
      <c r="D1" s="54" t="s">
        <v>276</v>
      </c>
      <c r="E1" s="54" t="s">
        <v>277</v>
      </c>
      <c r="F1" s="54" t="s">
        <v>278</v>
      </c>
      <c r="G1" s="54" t="s">
        <v>279</v>
      </c>
      <c r="H1" s="56"/>
      <c r="I1" s="56" t="s">
        <v>280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3"/>
      <c r="Y1" s="53"/>
    </row>
    <row r="2" spans="1:25" ht="12.75">
      <c r="A2" s="54"/>
      <c r="B2" s="53"/>
      <c r="C2" s="57" t="s">
        <v>688</v>
      </c>
      <c r="D2" s="54"/>
      <c r="E2" s="54"/>
      <c r="F2" s="54"/>
      <c r="G2" s="54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3"/>
      <c r="Y2" s="53"/>
    </row>
    <row r="3" spans="1:25" ht="12.75">
      <c r="A3" s="31" t="s">
        <v>26</v>
      </c>
      <c r="B3" s="32">
        <v>1</v>
      </c>
      <c r="C3" s="58" t="s">
        <v>229</v>
      </c>
      <c r="D3" s="31" t="s">
        <v>230</v>
      </c>
      <c r="E3" s="17">
        <v>2126264</v>
      </c>
      <c r="F3" s="34">
        <v>0.03966435185185185</v>
      </c>
      <c r="G3" s="21">
        <v>5</v>
      </c>
      <c r="H3" s="59"/>
      <c r="I3" s="36" t="s">
        <v>281</v>
      </c>
      <c r="J3" s="37">
        <v>0.004872685185185185</v>
      </c>
      <c r="K3" s="38">
        <v>83</v>
      </c>
      <c r="L3" s="37">
        <v>0.008240740740740741</v>
      </c>
      <c r="M3" s="38">
        <v>82</v>
      </c>
      <c r="N3" s="37">
        <v>0.004502314814814815</v>
      </c>
      <c r="O3" s="38">
        <v>84</v>
      </c>
      <c r="P3" s="37">
        <v>0.017708333333333333</v>
      </c>
      <c r="Q3" s="38">
        <v>85</v>
      </c>
      <c r="R3" s="37">
        <v>0.003576388888888889</v>
      </c>
      <c r="S3" s="38">
        <v>99</v>
      </c>
      <c r="T3" s="37">
        <v>0.0007638888888888889</v>
      </c>
      <c r="U3" s="38" t="s">
        <v>282</v>
      </c>
      <c r="V3" s="37" t="s">
        <v>283</v>
      </c>
      <c r="W3" s="38" t="s">
        <v>283</v>
      </c>
      <c r="X3" s="37" t="s">
        <v>283</v>
      </c>
      <c r="Y3" s="38" t="s">
        <v>283</v>
      </c>
    </row>
    <row r="4" spans="1:25" ht="12.75">
      <c r="A4" s="31" t="s">
        <v>26</v>
      </c>
      <c r="B4" s="32">
        <v>2</v>
      </c>
      <c r="C4" s="58" t="s">
        <v>235</v>
      </c>
      <c r="D4" s="31" t="s">
        <v>236</v>
      </c>
      <c r="E4" s="17">
        <v>2126268</v>
      </c>
      <c r="F4" s="34">
        <v>0.06145833333333333</v>
      </c>
      <c r="G4" s="21">
        <v>5</v>
      </c>
      <c r="H4" s="59"/>
      <c r="I4" s="36" t="s">
        <v>281</v>
      </c>
      <c r="J4" s="37">
        <v>0.008819444444444444</v>
      </c>
      <c r="K4" s="38">
        <v>83</v>
      </c>
      <c r="L4" s="37">
        <v>0.017013888888888887</v>
      </c>
      <c r="M4" s="38">
        <v>82</v>
      </c>
      <c r="N4" s="37">
        <v>0.003611111111111111</v>
      </c>
      <c r="O4" s="38">
        <v>84</v>
      </c>
      <c r="P4" s="37">
        <v>0.02056712962962963</v>
      </c>
      <c r="Q4" s="38">
        <v>85</v>
      </c>
      <c r="R4" s="37">
        <v>0.01056712962962963</v>
      </c>
      <c r="S4" s="38">
        <v>99</v>
      </c>
      <c r="T4" s="37">
        <v>0.0008796296296296296</v>
      </c>
      <c r="U4" s="38" t="s">
        <v>282</v>
      </c>
      <c r="V4" s="37" t="s">
        <v>283</v>
      </c>
      <c r="W4" s="38" t="s">
        <v>283</v>
      </c>
      <c r="X4" s="37" t="s">
        <v>283</v>
      </c>
      <c r="Y4" s="38" t="s">
        <v>283</v>
      </c>
    </row>
    <row r="5" spans="1:25" ht="12.75">
      <c r="A5" s="31" t="s">
        <v>26</v>
      </c>
      <c r="B5" s="32">
        <v>3</v>
      </c>
      <c r="C5" s="58" t="s">
        <v>687</v>
      </c>
      <c r="D5" s="31" t="s">
        <v>116</v>
      </c>
      <c r="E5" s="17">
        <v>2039786</v>
      </c>
      <c r="F5" s="34">
        <v>0.05946759259259259</v>
      </c>
      <c r="G5" s="21">
        <v>4</v>
      </c>
      <c r="H5" s="59"/>
      <c r="I5" s="36" t="s">
        <v>281</v>
      </c>
      <c r="J5" s="37">
        <v>0.009965277777777778</v>
      </c>
      <c r="K5" s="38">
        <v>83</v>
      </c>
      <c r="L5" s="37">
        <v>0.018680555555555554</v>
      </c>
      <c r="M5" s="38">
        <v>82</v>
      </c>
      <c r="N5" s="37">
        <v>0.006550925925925926</v>
      </c>
      <c r="O5" s="38">
        <v>84</v>
      </c>
      <c r="P5" s="37">
        <v>0.022974537037037036</v>
      </c>
      <c r="Q5" s="38">
        <v>99</v>
      </c>
      <c r="R5" s="37">
        <v>0.0012962962962962963</v>
      </c>
      <c r="S5" s="38" t="s">
        <v>282</v>
      </c>
      <c r="T5" s="37" t="s">
        <v>283</v>
      </c>
      <c r="U5" s="38" t="s">
        <v>283</v>
      </c>
      <c r="V5" s="37" t="s">
        <v>283</v>
      </c>
      <c r="W5" s="38" t="s">
        <v>283</v>
      </c>
      <c r="X5" s="37" t="s">
        <v>283</v>
      </c>
      <c r="Y5" s="38" t="s">
        <v>283</v>
      </c>
    </row>
    <row r="6" spans="1:25" ht="12.75">
      <c r="A6" s="31" t="s">
        <v>26</v>
      </c>
      <c r="B6" s="32" t="s">
        <v>366</v>
      </c>
      <c r="C6" s="58" t="s">
        <v>157</v>
      </c>
      <c r="D6" s="31" t="s">
        <v>116</v>
      </c>
      <c r="E6" s="17">
        <v>2039785</v>
      </c>
      <c r="F6" s="34">
        <v>0.06462962962962963</v>
      </c>
      <c r="G6" s="21">
        <v>2</v>
      </c>
      <c r="H6" s="59"/>
      <c r="I6" s="36" t="s">
        <v>281</v>
      </c>
      <c r="J6" s="37">
        <v>0.01884259259259259</v>
      </c>
      <c r="K6" s="38">
        <v>83</v>
      </c>
      <c r="L6" s="37">
        <v>0.043090277777777776</v>
      </c>
      <c r="M6" s="38">
        <v>99</v>
      </c>
      <c r="N6" s="37">
        <v>0.0026967592592592594</v>
      </c>
      <c r="O6" s="38" t="s">
        <v>282</v>
      </c>
      <c r="P6" s="37" t="s">
        <v>283</v>
      </c>
      <c r="Q6" s="38" t="s">
        <v>283</v>
      </c>
      <c r="R6" s="37" t="s">
        <v>283</v>
      </c>
      <c r="S6" s="38" t="s">
        <v>283</v>
      </c>
      <c r="T6" s="37" t="s">
        <v>283</v>
      </c>
      <c r="U6" s="38" t="s">
        <v>283</v>
      </c>
      <c r="V6" s="37" t="s">
        <v>283</v>
      </c>
      <c r="W6" s="38" t="s">
        <v>283</v>
      </c>
      <c r="X6" s="37" t="s">
        <v>283</v>
      </c>
      <c r="Y6" s="38" t="s">
        <v>283</v>
      </c>
    </row>
    <row r="7" spans="1:25" ht="12.75">
      <c r="A7" s="31" t="s">
        <v>46</v>
      </c>
      <c r="B7" s="32">
        <v>1</v>
      </c>
      <c r="C7" s="58" t="s">
        <v>221</v>
      </c>
      <c r="D7" s="31" t="s">
        <v>222</v>
      </c>
      <c r="E7" s="17">
        <v>2122346</v>
      </c>
      <c r="F7" s="34">
        <v>0.04258101851851852</v>
      </c>
      <c r="G7" s="21">
        <v>5</v>
      </c>
      <c r="H7" s="59"/>
      <c r="I7" s="36" t="s">
        <v>281</v>
      </c>
      <c r="J7" s="37">
        <v>0.006446759259259259</v>
      </c>
      <c r="K7" s="38">
        <v>83</v>
      </c>
      <c r="L7" s="37">
        <v>0.012465277777777778</v>
      </c>
      <c r="M7" s="38">
        <v>82</v>
      </c>
      <c r="N7" s="37">
        <v>0.0033680555555555556</v>
      </c>
      <c r="O7" s="38">
        <v>84</v>
      </c>
      <c r="P7" s="37">
        <v>0.013958333333333333</v>
      </c>
      <c r="Q7" s="38">
        <v>81</v>
      </c>
      <c r="R7" s="37">
        <v>0.0052893518518518515</v>
      </c>
      <c r="S7" s="38">
        <v>99</v>
      </c>
      <c r="T7" s="37">
        <v>0.0010532407407407407</v>
      </c>
      <c r="U7" s="38" t="s">
        <v>282</v>
      </c>
      <c r="V7" s="37" t="s">
        <v>283</v>
      </c>
      <c r="W7" s="38" t="s">
        <v>283</v>
      </c>
      <c r="X7" s="37" t="s">
        <v>283</v>
      </c>
      <c r="Y7" s="38" t="s">
        <v>283</v>
      </c>
    </row>
    <row r="8" spans="1:25" ht="12.75">
      <c r="A8" s="31" t="s">
        <v>46</v>
      </c>
      <c r="B8" s="32">
        <v>2</v>
      </c>
      <c r="C8" s="58" t="s">
        <v>231</v>
      </c>
      <c r="D8" s="31" t="s">
        <v>232</v>
      </c>
      <c r="E8" s="17">
        <v>2126266</v>
      </c>
      <c r="F8" s="34">
        <v>0.058229166666666665</v>
      </c>
      <c r="G8" s="21">
        <v>6</v>
      </c>
      <c r="H8" s="59"/>
      <c r="I8" s="36" t="s">
        <v>281</v>
      </c>
      <c r="J8" s="37">
        <v>0.006655092592592593</v>
      </c>
      <c r="K8" s="38">
        <v>83</v>
      </c>
      <c r="L8" s="37">
        <v>0.0125</v>
      </c>
      <c r="M8" s="38">
        <v>82</v>
      </c>
      <c r="N8" s="37">
        <v>0.005671296296296297</v>
      </c>
      <c r="O8" s="38">
        <v>84</v>
      </c>
      <c r="P8" s="37">
        <v>0.020671296296296295</v>
      </c>
      <c r="Q8" s="38">
        <v>85</v>
      </c>
      <c r="R8" s="37">
        <v>0.0059375</v>
      </c>
      <c r="S8" s="38">
        <v>81</v>
      </c>
      <c r="T8" s="37">
        <v>0.005543981481481481</v>
      </c>
      <c r="U8" s="38">
        <v>99</v>
      </c>
      <c r="V8" s="37">
        <v>0.00125</v>
      </c>
      <c r="W8" s="38" t="s">
        <v>282</v>
      </c>
      <c r="X8" s="37" t="s">
        <v>283</v>
      </c>
      <c r="Y8" s="38" t="s">
        <v>283</v>
      </c>
    </row>
    <row r="9" spans="1:25" ht="12.75">
      <c r="A9" s="31" t="s">
        <v>12</v>
      </c>
      <c r="B9" s="32">
        <v>1</v>
      </c>
      <c r="C9" s="58" t="s">
        <v>110</v>
      </c>
      <c r="D9" s="31" t="s">
        <v>116</v>
      </c>
      <c r="E9" s="17">
        <v>2092399</v>
      </c>
      <c r="F9" s="34">
        <v>0.060925925925925925</v>
      </c>
      <c r="G9" s="21">
        <v>6</v>
      </c>
      <c r="H9" s="59"/>
      <c r="I9" s="36" t="s">
        <v>281</v>
      </c>
      <c r="J9" s="37">
        <v>0.011412037037037037</v>
      </c>
      <c r="K9" s="38">
        <v>83</v>
      </c>
      <c r="L9" s="37">
        <v>0.011134259259259259</v>
      </c>
      <c r="M9" s="38">
        <v>82</v>
      </c>
      <c r="N9" s="37">
        <v>0.0035185185185185185</v>
      </c>
      <c r="O9" s="38">
        <v>84</v>
      </c>
      <c r="P9" s="37">
        <v>0.016122685185185184</v>
      </c>
      <c r="Q9" s="38">
        <v>81</v>
      </c>
      <c r="R9" s="37">
        <v>0.005011574074074074</v>
      </c>
      <c r="S9" s="38">
        <v>85</v>
      </c>
      <c r="T9" s="37">
        <v>0.012106481481481482</v>
      </c>
      <c r="U9" s="38">
        <v>99</v>
      </c>
      <c r="V9" s="37">
        <v>0.0016203703703703703</v>
      </c>
      <c r="W9" s="38" t="s">
        <v>282</v>
      </c>
      <c r="X9" s="37" t="s">
        <v>283</v>
      </c>
      <c r="Y9" s="38" t="s">
        <v>283</v>
      </c>
    </row>
    <row r="10" spans="1:25" ht="12.75">
      <c r="A10" s="31" t="s">
        <v>12</v>
      </c>
      <c r="B10" s="32">
        <v>2</v>
      </c>
      <c r="C10" s="58" t="s">
        <v>71</v>
      </c>
      <c r="D10" s="31" t="s">
        <v>72</v>
      </c>
      <c r="E10" s="17">
        <v>53793</v>
      </c>
      <c r="F10" s="34">
        <v>0.057511574074074076</v>
      </c>
      <c r="G10" s="21">
        <v>3</v>
      </c>
      <c r="H10" s="59"/>
      <c r="I10" s="36" t="s">
        <v>281</v>
      </c>
      <c r="J10" s="37">
        <v>0.009432870370370371</v>
      </c>
      <c r="K10" s="38">
        <v>83</v>
      </c>
      <c r="L10" s="37">
        <v>0.024050925925925927</v>
      </c>
      <c r="M10" s="38">
        <v>82</v>
      </c>
      <c r="N10" s="37">
        <v>0.022060185185185186</v>
      </c>
      <c r="O10" s="38">
        <v>99</v>
      </c>
      <c r="P10" s="37">
        <v>0.0019675925925925924</v>
      </c>
      <c r="Q10" s="38" t="s">
        <v>282</v>
      </c>
      <c r="R10" s="37" t="s">
        <v>283</v>
      </c>
      <c r="S10" s="38" t="s">
        <v>283</v>
      </c>
      <c r="T10" s="37" t="s">
        <v>283</v>
      </c>
      <c r="U10" s="38" t="s">
        <v>283</v>
      </c>
      <c r="V10" s="37" t="s">
        <v>283</v>
      </c>
      <c r="W10" s="38" t="s">
        <v>283</v>
      </c>
      <c r="X10" s="37" t="s">
        <v>283</v>
      </c>
      <c r="Y10" s="38" t="s">
        <v>283</v>
      </c>
    </row>
    <row r="11" spans="1:25" ht="12.75">
      <c r="A11" s="31" t="s">
        <v>39</v>
      </c>
      <c r="B11" s="32">
        <v>1</v>
      </c>
      <c r="C11" s="52" t="s">
        <v>118</v>
      </c>
      <c r="D11" s="17" t="s">
        <v>116</v>
      </c>
      <c r="E11" s="17">
        <v>416902</v>
      </c>
      <c r="F11" s="34">
        <v>0.030578703703703705</v>
      </c>
      <c r="G11" s="21">
        <v>3</v>
      </c>
      <c r="H11" s="59"/>
      <c r="I11" s="36" t="s">
        <v>281</v>
      </c>
      <c r="J11" s="37">
        <v>0.007511574074074074</v>
      </c>
      <c r="K11" s="38">
        <v>83</v>
      </c>
      <c r="L11" s="37">
        <v>0.014212962962962964</v>
      </c>
      <c r="M11" s="38">
        <v>81</v>
      </c>
      <c r="N11" s="37">
        <v>0.007511574074074074</v>
      </c>
      <c r="O11" s="38">
        <v>99</v>
      </c>
      <c r="P11" s="37">
        <v>0.0013425925925925925</v>
      </c>
      <c r="Q11" s="38" t="s">
        <v>282</v>
      </c>
      <c r="R11" s="37" t="s">
        <v>283</v>
      </c>
      <c r="S11" s="38" t="s">
        <v>283</v>
      </c>
      <c r="T11" s="37" t="s">
        <v>283</v>
      </c>
      <c r="U11" s="38" t="s">
        <v>283</v>
      </c>
      <c r="V11" s="37" t="s">
        <v>283</v>
      </c>
      <c r="W11" s="38" t="s">
        <v>283</v>
      </c>
      <c r="X11" s="37" t="s">
        <v>283</v>
      </c>
      <c r="Y11" s="38" t="s">
        <v>283</v>
      </c>
    </row>
    <row r="12" spans="1:25" ht="12.75">
      <c r="A12" s="31" t="s">
        <v>39</v>
      </c>
      <c r="B12" s="32" t="s">
        <v>695</v>
      </c>
      <c r="C12" s="58" t="s">
        <v>241</v>
      </c>
      <c r="D12" s="31" t="s">
        <v>242</v>
      </c>
      <c r="E12" s="17">
        <v>2134369</v>
      </c>
      <c r="F12" s="34">
        <v>0.05165509259259259</v>
      </c>
      <c r="G12" s="21">
        <v>0</v>
      </c>
      <c r="H12" s="59"/>
      <c r="I12" s="36" t="s">
        <v>281</v>
      </c>
      <c r="J12" s="37">
        <v>0.7200925925925926</v>
      </c>
      <c r="K12" s="38" t="s">
        <v>282</v>
      </c>
      <c r="L12" s="37" t="s">
        <v>283</v>
      </c>
      <c r="M12" s="38" t="s">
        <v>283</v>
      </c>
      <c r="N12" s="37" t="s">
        <v>283</v>
      </c>
      <c r="O12" s="38" t="s">
        <v>283</v>
      </c>
      <c r="P12" s="37" t="s">
        <v>283</v>
      </c>
      <c r="Q12" s="38" t="s">
        <v>283</v>
      </c>
      <c r="R12" s="37" t="s">
        <v>283</v>
      </c>
      <c r="S12" s="38" t="s">
        <v>283</v>
      </c>
      <c r="T12" s="37" t="s">
        <v>283</v>
      </c>
      <c r="U12" s="38" t="s">
        <v>283</v>
      </c>
      <c r="V12" s="37" t="s">
        <v>283</v>
      </c>
      <c r="W12" s="38" t="s">
        <v>283</v>
      </c>
      <c r="X12" s="37" t="s">
        <v>283</v>
      </c>
      <c r="Y12" s="38" t="s">
        <v>283</v>
      </c>
    </row>
    <row r="13" spans="1:25" ht="12.75">
      <c r="A13" s="31" t="s">
        <v>6</v>
      </c>
      <c r="B13" s="32">
        <v>1</v>
      </c>
      <c r="C13" s="58" t="s">
        <v>117</v>
      </c>
      <c r="D13" s="31" t="s">
        <v>116</v>
      </c>
      <c r="E13" s="17">
        <v>411486</v>
      </c>
      <c r="F13" s="34">
        <v>0.03809027777777778</v>
      </c>
      <c r="G13" s="21">
        <v>4</v>
      </c>
      <c r="H13" s="59"/>
      <c r="I13" s="36" t="s">
        <v>281</v>
      </c>
      <c r="J13" s="37">
        <v>0.006111111111111111</v>
      </c>
      <c r="K13" s="38">
        <v>83</v>
      </c>
      <c r="L13" s="37">
        <v>0.009247685185185185</v>
      </c>
      <c r="M13" s="38">
        <v>81</v>
      </c>
      <c r="N13" s="37">
        <v>0.009351851851851853</v>
      </c>
      <c r="O13" s="38">
        <v>85</v>
      </c>
      <c r="P13" s="37">
        <v>0.012175925925925925</v>
      </c>
      <c r="Q13" s="38">
        <v>99</v>
      </c>
      <c r="R13" s="37">
        <v>0.0012037037037037038</v>
      </c>
      <c r="S13" s="38" t="s">
        <v>282</v>
      </c>
      <c r="T13" s="37" t="s">
        <v>283</v>
      </c>
      <c r="U13" s="38" t="s">
        <v>283</v>
      </c>
      <c r="V13" s="37" t="s">
        <v>283</v>
      </c>
      <c r="W13" s="38" t="s">
        <v>283</v>
      </c>
      <c r="X13" s="37" t="s">
        <v>283</v>
      </c>
      <c r="Y13" s="38" t="s">
        <v>283</v>
      </c>
    </row>
    <row r="14" spans="1:25" ht="12.75">
      <c r="A14" s="31" t="s">
        <v>6</v>
      </c>
      <c r="B14" s="32">
        <v>2</v>
      </c>
      <c r="C14" s="58" t="s">
        <v>114</v>
      </c>
      <c r="D14" s="31" t="s">
        <v>116</v>
      </c>
      <c r="E14" s="17">
        <v>411483</v>
      </c>
      <c r="F14" s="34">
        <v>0.05081018518518519</v>
      </c>
      <c r="G14" s="21">
        <v>4</v>
      </c>
      <c r="H14" s="59"/>
      <c r="I14" s="36" t="s">
        <v>281</v>
      </c>
      <c r="J14" s="37">
        <v>0.011631944444444445</v>
      </c>
      <c r="K14" s="38">
        <v>83</v>
      </c>
      <c r="L14" s="37">
        <v>0.01167824074074074</v>
      </c>
      <c r="M14" s="38">
        <v>81</v>
      </c>
      <c r="N14" s="37">
        <v>0.012314814814814815</v>
      </c>
      <c r="O14" s="38">
        <v>85</v>
      </c>
      <c r="P14" s="37">
        <v>0.0140625</v>
      </c>
      <c r="Q14" s="38">
        <v>99</v>
      </c>
      <c r="R14" s="37">
        <v>0.0011226851851851851</v>
      </c>
      <c r="S14" s="38" t="s">
        <v>282</v>
      </c>
      <c r="T14" s="37" t="s">
        <v>283</v>
      </c>
      <c r="U14" s="38" t="s">
        <v>283</v>
      </c>
      <c r="V14" s="37" t="s">
        <v>283</v>
      </c>
      <c r="W14" s="38" t="s">
        <v>283</v>
      </c>
      <c r="X14" s="37" t="s">
        <v>283</v>
      </c>
      <c r="Y14" s="38" t="s">
        <v>283</v>
      </c>
    </row>
    <row r="15" spans="1:25" ht="12.75">
      <c r="A15" s="31" t="s">
        <v>1</v>
      </c>
      <c r="B15" s="32">
        <v>1</v>
      </c>
      <c r="C15" s="58" t="s">
        <v>227</v>
      </c>
      <c r="D15" s="31" t="s">
        <v>228</v>
      </c>
      <c r="E15" s="17">
        <v>2126263</v>
      </c>
      <c r="F15" s="34">
        <v>0.06028935185185185</v>
      </c>
      <c r="G15" s="21">
        <v>6</v>
      </c>
      <c r="H15" s="59"/>
      <c r="I15" s="36" t="s">
        <v>281</v>
      </c>
      <c r="J15" s="37">
        <v>0.006238425925925926</v>
      </c>
      <c r="K15" s="38">
        <v>83</v>
      </c>
      <c r="L15" s="37">
        <v>0.023229166666666665</v>
      </c>
      <c r="M15" s="38">
        <v>82</v>
      </c>
      <c r="N15" s="37">
        <v>0.003958333333333334</v>
      </c>
      <c r="O15" s="38">
        <v>84</v>
      </c>
      <c r="P15" s="37">
        <v>0.014525462962962962</v>
      </c>
      <c r="Q15" s="38">
        <v>81</v>
      </c>
      <c r="R15" s="37">
        <v>0.006805555555555555</v>
      </c>
      <c r="S15" s="38">
        <v>85</v>
      </c>
      <c r="T15" s="37">
        <v>0.004594907407407408</v>
      </c>
      <c r="U15" s="38">
        <v>99</v>
      </c>
      <c r="V15" s="37">
        <v>0.0009375</v>
      </c>
      <c r="W15" s="38" t="s">
        <v>282</v>
      </c>
      <c r="X15" s="37" t="s">
        <v>283</v>
      </c>
      <c r="Y15" s="38" t="s">
        <v>283</v>
      </c>
    </row>
    <row r="16" spans="1:25" ht="12.75">
      <c r="A16" s="31" t="s">
        <v>15</v>
      </c>
      <c r="B16" s="32">
        <v>1</v>
      </c>
      <c r="C16" s="58" t="s">
        <v>258</v>
      </c>
      <c r="D16" s="31" t="s">
        <v>259</v>
      </c>
      <c r="E16" s="17">
        <v>8667529</v>
      </c>
      <c r="F16" s="34">
        <v>0.03224537037037037</v>
      </c>
      <c r="G16" s="21">
        <v>6</v>
      </c>
      <c r="H16" s="59"/>
      <c r="I16" s="36" t="s">
        <v>281</v>
      </c>
      <c r="J16" s="37">
        <v>0.0040625</v>
      </c>
      <c r="K16" s="38">
        <v>83</v>
      </c>
      <c r="L16" s="37">
        <v>0.008969907407407407</v>
      </c>
      <c r="M16" s="38">
        <v>82</v>
      </c>
      <c r="N16" s="37">
        <v>0.002523148148148148</v>
      </c>
      <c r="O16" s="38">
        <v>84</v>
      </c>
      <c r="P16" s="37">
        <v>0.009537037037037037</v>
      </c>
      <c r="Q16" s="38">
        <v>81</v>
      </c>
      <c r="R16" s="37">
        <v>0.0030439814814814813</v>
      </c>
      <c r="S16" s="38">
        <v>85</v>
      </c>
      <c r="T16" s="37">
        <v>0.003310185185185185</v>
      </c>
      <c r="U16" s="38">
        <v>99</v>
      </c>
      <c r="V16" s="37">
        <v>0.0007986111111111112</v>
      </c>
      <c r="W16" s="38" t="s">
        <v>282</v>
      </c>
      <c r="X16" s="37" t="s">
        <v>283</v>
      </c>
      <c r="Y16" s="38" t="s">
        <v>283</v>
      </c>
    </row>
    <row r="17" spans="1:25" ht="12.75">
      <c r="A17" s="31" t="s">
        <v>55</v>
      </c>
      <c r="B17" s="32">
        <v>1</v>
      </c>
      <c r="C17" s="58" t="s">
        <v>181</v>
      </c>
      <c r="D17" s="31" t="s">
        <v>182</v>
      </c>
      <c r="E17" s="17">
        <v>2060223</v>
      </c>
      <c r="F17" s="34">
        <v>0.039872685185185185</v>
      </c>
      <c r="G17" s="21">
        <v>5</v>
      </c>
      <c r="H17" s="59"/>
      <c r="I17" s="36" t="s">
        <v>281</v>
      </c>
      <c r="J17" s="37">
        <v>0.009942129629629629</v>
      </c>
      <c r="K17" s="38">
        <v>85</v>
      </c>
      <c r="L17" s="37">
        <v>0.005868055555555555</v>
      </c>
      <c r="M17" s="38">
        <v>81</v>
      </c>
      <c r="N17" s="37">
        <v>0.010405092592592593</v>
      </c>
      <c r="O17" s="38">
        <v>84</v>
      </c>
      <c r="P17" s="37">
        <v>0.002905092592592593</v>
      </c>
      <c r="Q17" s="38">
        <v>82</v>
      </c>
      <c r="R17" s="37">
        <v>0.009814814814814814</v>
      </c>
      <c r="S17" s="38">
        <v>99</v>
      </c>
      <c r="T17" s="37">
        <v>0.0009375</v>
      </c>
      <c r="U17" s="38" t="s">
        <v>282</v>
      </c>
      <c r="V17" s="37" t="s">
        <v>283</v>
      </c>
      <c r="W17" s="38" t="s">
        <v>283</v>
      </c>
      <c r="X17" s="37" t="s">
        <v>283</v>
      </c>
      <c r="Y17" s="38" t="s">
        <v>283</v>
      </c>
    </row>
    <row r="18" spans="1:25" ht="12.75">
      <c r="A18" s="31" t="s">
        <v>55</v>
      </c>
      <c r="B18" s="32">
        <v>2</v>
      </c>
      <c r="C18" s="58" t="s">
        <v>147</v>
      </c>
      <c r="D18" s="31" t="s">
        <v>148</v>
      </c>
      <c r="E18" s="17">
        <v>2032122</v>
      </c>
      <c r="F18" s="34">
        <v>0.044756944444444446</v>
      </c>
      <c r="G18" s="21">
        <v>5</v>
      </c>
      <c r="H18" s="59"/>
      <c r="I18" s="36" t="s">
        <v>281</v>
      </c>
      <c r="J18" s="37">
        <v>0.017094907407407406</v>
      </c>
      <c r="K18" s="38">
        <v>82</v>
      </c>
      <c r="L18" s="37">
        <v>0.002916666666666667</v>
      </c>
      <c r="M18" s="38">
        <v>84</v>
      </c>
      <c r="N18" s="37">
        <v>0.012673611111111111</v>
      </c>
      <c r="O18" s="38">
        <v>81</v>
      </c>
      <c r="P18" s="37">
        <v>0.006458333333333333</v>
      </c>
      <c r="Q18" s="38">
        <v>85</v>
      </c>
      <c r="R18" s="37">
        <v>0.004583333333333333</v>
      </c>
      <c r="S18" s="38">
        <v>99</v>
      </c>
      <c r="T18" s="37">
        <v>0.0010300925925925926</v>
      </c>
      <c r="U18" s="38" t="s">
        <v>282</v>
      </c>
      <c r="V18" s="37" t="s">
        <v>283</v>
      </c>
      <c r="W18" s="38" t="s">
        <v>283</v>
      </c>
      <c r="X18" s="37" t="s">
        <v>283</v>
      </c>
      <c r="Y18" s="38" t="s">
        <v>283</v>
      </c>
    </row>
    <row r="19" spans="1:25" ht="12.75">
      <c r="A19" s="31" t="s">
        <v>55</v>
      </c>
      <c r="B19" s="32">
        <v>3</v>
      </c>
      <c r="C19" s="58" t="s">
        <v>177</v>
      </c>
      <c r="D19" s="31" t="s">
        <v>178</v>
      </c>
      <c r="E19" s="17">
        <v>2060220</v>
      </c>
      <c r="F19" s="34">
        <v>0.048553240740740744</v>
      </c>
      <c r="G19" s="21">
        <v>5</v>
      </c>
      <c r="H19" s="59"/>
      <c r="I19" s="36" t="s">
        <v>281</v>
      </c>
      <c r="J19" s="37">
        <v>0.020462962962962964</v>
      </c>
      <c r="K19" s="38">
        <v>82</v>
      </c>
      <c r="L19" s="37">
        <v>0.004039351851851852</v>
      </c>
      <c r="M19" s="38">
        <v>84</v>
      </c>
      <c r="N19" s="37">
        <v>0.012395833333333333</v>
      </c>
      <c r="O19" s="38">
        <v>81</v>
      </c>
      <c r="P19" s="37">
        <v>0.005821759259259259</v>
      </c>
      <c r="Q19" s="38">
        <v>85</v>
      </c>
      <c r="R19" s="37">
        <v>0.004861111111111111</v>
      </c>
      <c r="S19" s="38">
        <v>99</v>
      </c>
      <c r="T19" s="37">
        <v>0.0009722222222222222</v>
      </c>
      <c r="U19" s="38" t="s">
        <v>282</v>
      </c>
      <c r="V19" s="37" t="s">
        <v>283</v>
      </c>
      <c r="W19" s="38" t="s">
        <v>283</v>
      </c>
      <c r="X19" s="37" t="s">
        <v>283</v>
      </c>
      <c r="Y19" s="38" t="s">
        <v>283</v>
      </c>
    </row>
    <row r="20" spans="1:25" ht="12.75">
      <c r="A20" s="31" t="s">
        <v>55</v>
      </c>
      <c r="B20" s="32">
        <v>4</v>
      </c>
      <c r="C20" s="58" t="s">
        <v>249</v>
      </c>
      <c r="D20" s="31" t="s">
        <v>250</v>
      </c>
      <c r="E20" s="17">
        <v>7006801</v>
      </c>
      <c r="F20" s="34">
        <v>0.05082175925925926</v>
      </c>
      <c r="G20" s="21">
        <v>6</v>
      </c>
      <c r="H20" s="59"/>
      <c r="I20" s="36" t="s">
        <v>281</v>
      </c>
      <c r="J20" s="37">
        <v>0.0052662037037037035</v>
      </c>
      <c r="K20" s="38">
        <v>83</v>
      </c>
      <c r="L20" s="37">
        <v>0.011875</v>
      </c>
      <c r="M20" s="38">
        <v>82</v>
      </c>
      <c r="N20" s="37">
        <v>0.005277777777777778</v>
      </c>
      <c r="O20" s="38">
        <v>84</v>
      </c>
      <c r="P20" s="37">
        <v>0.014664351851851852</v>
      </c>
      <c r="Q20" s="38">
        <v>85</v>
      </c>
      <c r="R20" s="37">
        <v>0.006493055555555556</v>
      </c>
      <c r="S20" s="38">
        <v>81</v>
      </c>
      <c r="T20" s="37">
        <v>0.0060648148148148145</v>
      </c>
      <c r="U20" s="38">
        <v>99</v>
      </c>
      <c r="V20" s="37">
        <v>0.0011805555555555556</v>
      </c>
      <c r="W20" s="38" t="s">
        <v>282</v>
      </c>
      <c r="X20" s="37" t="s">
        <v>283</v>
      </c>
      <c r="Y20" s="38" t="s">
        <v>283</v>
      </c>
    </row>
    <row r="21" spans="1:25" ht="12.75">
      <c r="A21" s="31" t="s">
        <v>55</v>
      </c>
      <c r="B21" s="32">
        <v>5</v>
      </c>
      <c r="C21" s="58" t="s">
        <v>153</v>
      </c>
      <c r="D21" s="31" t="s">
        <v>154</v>
      </c>
      <c r="E21" s="17">
        <v>2032125</v>
      </c>
      <c r="F21" s="34">
        <v>0.05659722222222222</v>
      </c>
      <c r="G21" s="21">
        <v>5</v>
      </c>
      <c r="H21" s="59"/>
      <c r="I21" s="36" t="s">
        <v>281</v>
      </c>
      <c r="J21" s="37">
        <v>0.018090277777777778</v>
      </c>
      <c r="K21" s="38">
        <v>82</v>
      </c>
      <c r="L21" s="37">
        <v>0.004340277777777778</v>
      </c>
      <c r="M21" s="38">
        <v>84</v>
      </c>
      <c r="N21" s="37">
        <v>0.018113425925925925</v>
      </c>
      <c r="O21" s="38">
        <v>85</v>
      </c>
      <c r="P21" s="37">
        <v>0.008368055555555556</v>
      </c>
      <c r="Q21" s="38">
        <v>81</v>
      </c>
      <c r="R21" s="37">
        <v>0.00625</v>
      </c>
      <c r="S21" s="38">
        <v>99</v>
      </c>
      <c r="T21" s="37">
        <v>0.0014351851851851852</v>
      </c>
      <c r="U21" s="38" t="s">
        <v>282</v>
      </c>
      <c r="V21" s="37" t="s">
        <v>283</v>
      </c>
      <c r="W21" s="38" t="s">
        <v>283</v>
      </c>
      <c r="X21" s="37" t="s">
        <v>283</v>
      </c>
      <c r="Y21" s="38" t="s">
        <v>283</v>
      </c>
    </row>
    <row r="22" spans="1:25" ht="12.75">
      <c r="A22" s="31" t="s">
        <v>60</v>
      </c>
      <c r="B22" s="32">
        <v>1</v>
      </c>
      <c r="C22" s="58" t="s">
        <v>161</v>
      </c>
      <c r="D22" s="31" t="s">
        <v>162</v>
      </c>
      <c r="E22" s="17">
        <v>2042534</v>
      </c>
      <c r="F22" s="34">
        <v>0.04394675925925926</v>
      </c>
      <c r="G22" s="21">
        <v>4</v>
      </c>
      <c r="H22" s="59"/>
      <c r="I22" s="36" t="s">
        <v>281</v>
      </c>
      <c r="J22" s="37">
        <v>0.006481481481481481</v>
      </c>
      <c r="K22" s="38">
        <v>83</v>
      </c>
      <c r="L22" s="37">
        <v>0.014074074074074074</v>
      </c>
      <c r="M22" s="38">
        <v>82</v>
      </c>
      <c r="N22" s="37">
        <v>0.01673611111111111</v>
      </c>
      <c r="O22" s="38">
        <v>81</v>
      </c>
      <c r="P22" s="37">
        <v>0.005381944444444444</v>
      </c>
      <c r="Q22" s="38">
        <v>99</v>
      </c>
      <c r="R22" s="37">
        <v>0.0012731481481481483</v>
      </c>
      <c r="S22" s="38" t="s">
        <v>282</v>
      </c>
      <c r="T22" s="37" t="s">
        <v>283</v>
      </c>
      <c r="U22" s="38" t="s">
        <v>283</v>
      </c>
      <c r="V22" s="37" t="s">
        <v>283</v>
      </c>
      <c r="W22" s="38" t="s">
        <v>283</v>
      </c>
      <c r="X22" s="37" t="s">
        <v>283</v>
      </c>
      <c r="Y22" s="38" t="s">
        <v>283</v>
      </c>
    </row>
    <row r="23" spans="1:25" ht="12.75">
      <c r="A23" s="31" t="s">
        <v>60</v>
      </c>
      <c r="B23" s="32">
        <v>2</v>
      </c>
      <c r="C23" s="58" t="s">
        <v>121</v>
      </c>
      <c r="D23" s="31" t="s">
        <v>116</v>
      </c>
      <c r="E23" s="17">
        <v>2092377</v>
      </c>
      <c r="F23" s="34">
        <v>0.047928240740740743</v>
      </c>
      <c r="G23" s="21">
        <v>6</v>
      </c>
      <c r="H23" s="59"/>
      <c r="I23" s="36" t="s">
        <v>281</v>
      </c>
      <c r="J23" s="37">
        <v>0.0059375</v>
      </c>
      <c r="K23" s="38">
        <v>83</v>
      </c>
      <c r="L23" s="37">
        <v>0.013136574074074075</v>
      </c>
      <c r="M23" s="38">
        <v>82</v>
      </c>
      <c r="N23" s="37">
        <v>0.006342592592592592</v>
      </c>
      <c r="O23" s="38">
        <v>84</v>
      </c>
      <c r="P23" s="37">
        <v>0.011655092592592592</v>
      </c>
      <c r="Q23" s="38">
        <v>81</v>
      </c>
      <c r="R23" s="37">
        <v>0.005601851851851852</v>
      </c>
      <c r="S23" s="38">
        <v>85</v>
      </c>
      <c r="T23" s="37">
        <v>0.004270833333333333</v>
      </c>
      <c r="U23" s="38">
        <v>99</v>
      </c>
      <c r="V23" s="37">
        <v>0.0009837962962962962</v>
      </c>
      <c r="W23" s="38" t="s">
        <v>282</v>
      </c>
      <c r="X23" s="37" t="s">
        <v>283</v>
      </c>
      <c r="Y23" s="38" t="s">
        <v>283</v>
      </c>
    </row>
    <row r="24" spans="1:25" ht="12.75">
      <c r="A24" s="61"/>
      <c r="B24" s="60"/>
      <c r="C24" s="57" t="s">
        <v>689</v>
      </c>
      <c r="D24" s="61"/>
      <c r="E24" s="61"/>
      <c r="F24" s="62"/>
      <c r="G24" s="63"/>
      <c r="H24" s="59"/>
      <c r="I24" s="59"/>
      <c r="J24" s="64"/>
      <c r="K24" s="65"/>
      <c r="L24" s="64"/>
      <c r="M24" s="65"/>
      <c r="N24" s="64"/>
      <c r="O24" s="65"/>
      <c r="P24" s="64"/>
      <c r="Q24" s="65"/>
      <c r="R24" s="64"/>
      <c r="S24" s="65"/>
      <c r="T24" s="64"/>
      <c r="U24" s="65"/>
      <c r="V24" s="64"/>
      <c r="W24" s="65"/>
      <c r="X24" s="64"/>
      <c r="Y24" s="65"/>
    </row>
    <row r="25" spans="1:25" ht="12.75">
      <c r="A25" s="31" t="s">
        <v>26</v>
      </c>
      <c r="B25" s="32">
        <v>1</v>
      </c>
      <c r="C25" s="58" t="s">
        <v>229</v>
      </c>
      <c r="D25" s="31" t="s">
        <v>230</v>
      </c>
      <c r="E25" s="17">
        <v>2126264</v>
      </c>
      <c r="F25" s="34">
        <v>0.055914351851851854</v>
      </c>
      <c r="G25" s="21">
        <v>5</v>
      </c>
      <c r="H25" s="59"/>
      <c r="I25" s="36" t="s">
        <v>281</v>
      </c>
      <c r="J25" s="37">
        <v>0.010694444444444444</v>
      </c>
      <c r="K25" s="38">
        <v>83</v>
      </c>
      <c r="L25" s="37">
        <v>0.018078703703703704</v>
      </c>
      <c r="M25" s="38">
        <v>81</v>
      </c>
      <c r="N25" s="37">
        <v>0.011469907407407408</v>
      </c>
      <c r="O25" s="38">
        <v>82</v>
      </c>
      <c r="P25" s="37">
        <v>0.012175925925925925</v>
      </c>
      <c r="Q25" s="38">
        <v>84</v>
      </c>
      <c r="R25" s="37">
        <v>0.003298611111111111</v>
      </c>
      <c r="S25" s="38">
        <v>99</v>
      </c>
      <c r="T25" s="37">
        <v>0.00019675925925925926</v>
      </c>
      <c r="U25" s="38" t="s">
        <v>282</v>
      </c>
      <c r="V25" s="37" t="s">
        <v>283</v>
      </c>
      <c r="W25" s="38" t="s">
        <v>283</v>
      </c>
      <c r="X25" s="37" t="s">
        <v>283</v>
      </c>
      <c r="Y25" s="38" t="s">
        <v>283</v>
      </c>
    </row>
    <row r="26" spans="1:25" ht="12.75">
      <c r="A26" s="31" t="s">
        <v>26</v>
      </c>
      <c r="B26" s="32">
        <v>2</v>
      </c>
      <c r="C26" s="58" t="s">
        <v>687</v>
      </c>
      <c r="D26" s="31" t="s">
        <v>116</v>
      </c>
      <c r="E26" s="17">
        <v>2039786</v>
      </c>
      <c r="F26" s="34">
        <v>0.058923611111111114</v>
      </c>
      <c r="G26" s="21">
        <v>4</v>
      </c>
      <c r="H26" s="59"/>
      <c r="I26" s="36" t="s">
        <v>281</v>
      </c>
      <c r="J26" s="37">
        <v>0.018472222222222223</v>
      </c>
      <c r="K26" s="38">
        <v>83</v>
      </c>
      <c r="L26" s="37">
        <v>0.01361111111111111</v>
      </c>
      <c r="M26" s="38">
        <v>81</v>
      </c>
      <c r="N26" s="37">
        <v>0.011631944444444445</v>
      </c>
      <c r="O26" s="38">
        <v>82</v>
      </c>
      <c r="P26" s="37">
        <v>0.015034722222222222</v>
      </c>
      <c r="Q26" s="38">
        <v>99</v>
      </c>
      <c r="R26" s="37">
        <v>0.00017361111111111112</v>
      </c>
      <c r="S26" s="38" t="s">
        <v>282</v>
      </c>
      <c r="T26" s="37" t="s">
        <v>283</v>
      </c>
      <c r="U26" s="38" t="s">
        <v>283</v>
      </c>
      <c r="V26" s="37" t="s">
        <v>283</v>
      </c>
      <c r="W26" s="38" t="s">
        <v>283</v>
      </c>
      <c r="X26" s="37" t="s">
        <v>283</v>
      </c>
      <c r="Y26" s="38" t="s">
        <v>283</v>
      </c>
    </row>
    <row r="27" spans="1:25" ht="12.75">
      <c r="A27" s="31" t="s">
        <v>26</v>
      </c>
      <c r="B27" s="32">
        <v>3</v>
      </c>
      <c r="C27" s="58" t="s">
        <v>157</v>
      </c>
      <c r="D27" s="17" t="s">
        <v>116</v>
      </c>
      <c r="E27" s="17">
        <v>2039785</v>
      </c>
      <c r="F27" s="34">
        <v>0.07</v>
      </c>
      <c r="G27" s="21">
        <v>3</v>
      </c>
      <c r="H27" s="59"/>
      <c r="I27" s="36" t="s">
        <v>281</v>
      </c>
      <c r="J27" s="37">
        <v>0.01912037037037037</v>
      </c>
      <c r="K27" s="38">
        <v>81</v>
      </c>
      <c r="L27" s="37">
        <v>0.018564814814814815</v>
      </c>
      <c r="M27" s="38">
        <v>82</v>
      </c>
      <c r="N27" s="37">
        <v>0.03214120370370371</v>
      </c>
      <c r="O27" s="38">
        <v>99</v>
      </c>
      <c r="P27" s="37">
        <v>0.00017361111111111112</v>
      </c>
      <c r="Q27" s="38" t="s">
        <v>282</v>
      </c>
      <c r="R27" s="37" t="s">
        <v>283</v>
      </c>
      <c r="S27" s="38" t="s">
        <v>283</v>
      </c>
      <c r="T27" s="37" t="s">
        <v>283</v>
      </c>
      <c r="U27" s="38" t="s">
        <v>283</v>
      </c>
      <c r="V27" s="37" t="s">
        <v>283</v>
      </c>
      <c r="W27" s="38" t="s">
        <v>283</v>
      </c>
      <c r="X27" s="37" t="s">
        <v>283</v>
      </c>
      <c r="Y27" s="38" t="s">
        <v>283</v>
      </c>
    </row>
    <row r="28" spans="1:25" ht="12.75">
      <c r="A28" s="31" t="s">
        <v>9</v>
      </c>
      <c r="B28" s="32">
        <v>1</v>
      </c>
      <c r="C28" s="58" t="s">
        <v>133</v>
      </c>
      <c r="D28" s="31" t="s">
        <v>134</v>
      </c>
      <c r="E28" s="17">
        <v>1775519</v>
      </c>
      <c r="F28" s="34">
        <v>0.042847222222222224</v>
      </c>
      <c r="G28" s="21">
        <v>5</v>
      </c>
      <c r="H28" s="59"/>
      <c r="I28" s="36" t="s">
        <v>281</v>
      </c>
      <c r="J28" s="37">
        <v>0.011284722222222222</v>
      </c>
      <c r="K28" s="38">
        <v>83</v>
      </c>
      <c r="L28" s="37">
        <v>0.01025462962962963</v>
      </c>
      <c r="M28" s="38">
        <v>81</v>
      </c>
      <c r="N28" s="37">
        <v>0.0059490740740740745</v>
      </c>
      <c r="O28" s="38">
        <v>82</v>
      </c>
      <c r="P28" s="37">
        <v>0.011550925925925926</v>
      </c>
      <c r="Q28" s="38">
        <v>84</v>
      </c>
      <c r="R28" s="37">
        <v>0.0036342592592592594</v>
      </c>
      <c r="S28" s="38">
        <v>99</v>
      </c>
      <c r="T28" s="37">
        <v>0.00017361111111111112</v>
      </c>
      <c r="U28" s="38" t="s">
        <v>282</v>
      </c>
      <c r="V28" s="37" t="s">
        <v>283</v>
      </c>
      <c r="W28" s="38" t="s">
        <v>283</v>
      </c>
      <c r="X28" s="37" t="s">
        <v>283</v>
      </c>
      <c r="Y28" s="38" t="s">
        <v>283</v>
      </c>
    </row>
    <row r="29" spans="1:25" ht="12.75">
      <c r="A29" s="31" t="s">
        <v>46</v>
      </c>
      <c r="B29" s="32">
        <v>1</v>
      </c>
      <c r="C29" s="58" t="s">
        <v>221</v>
      </c>
      <c r="D29" s="31" t="s">
        <v>222</v>
      </c>
      <c r="E29" s="17">
        <v>2122346</v>
      </c>
      <c r="F29" s="34">
        <v>0.040254629629629626</v>
      </c>
      <c r="G29" s="21">
        <v>5</v>
      </c>
      <c r="H29" s="59"/>
      <c r="I29" s="36" t="s">
        <v>281</v>
      </c>
      <c r="J29" s="37">
        <v>0.00837962962962963</v>
      </c>
      <c r="K29" s="38">
        <v>82</v>
      </c>
      <c r="L29" s="37">
        <v>0.009652777777777777</v>
      </c>
      <c r="M29" s="38">
        <v>81</v>
      </c>
      <c r="N29" s="37">
        <v>0.009953703703703704</v>
      </c>
      <c r="O29" s="38">
        <v>85</v>
      </c>
      <c r="P29" s="37">
        <v>0.008125</v>
      </c>
      <c r="Q29" s="38">
        <v>84</v>
      </c>
      <c r="R29" s="37">
        <v>0.003981481481481482</v>
      </c>
      <c r="S29" s="38">
        <v>99</v>
      </c>
      <c r="T29" s="37">
        <v>0.00016203703703703703</v>
      </c>
      <c r="U29" s="38" t="s">
        <v>282</v>
      </c>
      <c r="V29" s="37" t="s">
        <v>283</v>
      </c>
      <c r="W29" s="38" t="s">
        <v>283</v>
      </c>
      <c r="X29" s="37" t="s">
        <v>283</v>
      </c>
      <c r="Y29" s="38" t="s">
        <v>283</v>
      </c>
    </row>
    <row r="30" spans="1:25" ht="12.75">
      <c r="A30" s="31" t="s">
        <v>46</v>
      </c>
      <c r="B30" s="32">
        <v>2</v>
      </c>
      <c r="C30" s="58" t="s">
        <v>231</v>
      </c>
      <c r="D30" s="31" t="s">
        <v>232</v>
      </c>
      <c r="E30" s="17">
        <v>2126266</v>
      </c>
      <c r="F30" s="34">
        <v>0.04443287037037037</v>
      </c>
      <c r="G30" s="21">
        <v>5</v>
      </c>
      <c r="H30" s="59"/>
      <c r="I30" s="36" t="s">
        <v>281</v>
      </c>
      <c r="J30" s="37">
        <v>0.011076388888888889</v>
      </c>
      <c r="K30" s="38">
        <v>81</v>
      </c>
      <c r="L30" s="37">
        <v>0.007222222222222222</v>
      </c>
      <c r="M30" s="38">
        <v>82</v>
      </c>
      <c r="N30" s="37">
        <v>0.007048611111111111</v>
      </c>
      <c r="O30" s="38">
        <v>85</v>
      </c>
      <c r="P30" s="37">
        <v>0.012800925925925926</v>
      </c>
      <c r="Q30" s="38">
        <v>84</v>
      </c>
      <c r="R30" s="37">
        <v>0.006111111111111111</v>
      </c>
      <c r="S30" s="38">
        <v>99</v>
      </c>
      <c r="T30" s="37">
        <v>0.00017361111111111112</v>
      </c>
      <c r="U30" s="38" t="s">
        <v>282</v>
      </c>
      <c r="V30" s="37" t="s">
        <v>283</v>
      </c>
      <c r="W30" s="38" t="s">
        <v>283</v>
      </c>
      <c r="X30" s="37" t="s">
        <v>283</v>
      </c>
      <c r="Y30" s="38" t="s">
        <v>283</v>
      </c>
    </row>
    <row r="31" spans="1:25" ht="12.75">
      <c r="A31" s="31" t="s">
        <v>46</v>
      </c>
      <c r="B31" s="32">
        <v>3</v>
      </c>
      <c r="C31" s="58" t="s">
        <v>167</v>
      </c>
      <c r="D31" s="31" t="s">
        <v>168</v>
      </c>
      <c r="E31" s="17">
        <v>2042549</v>
      </c>
      <c r="F31" s="34">
        <v>0.05292824074074074</v>
      </c>
      <c r="G31" s="21">
        <v>5</v>
      </c>
      <c r="H31" s="59"/>
      <c r="I31" s="36" t="s">
        <v>281</v>
      </c>
      <c r="J31" s="37">
        <v>0.012372685185185184</v>
      </c>
      <c r="K31" s="38">
        <v>82</v>
      </c>
      <c r="L31" s="37">
        <v>0.009386574074074073</v>
      </c>
      <c r="M31" s="38">
        <v>81</v>
      </c>
      <c r="N31" s="37">
        <v>0.012708333333333334</v>
      </c>
      <c r="O31" s="38">
        <v>85</v>
      </c>
      <c r="P31" s="37">
        <v>0.012418981481481482</v>
      </c>
      <c r="Q31" s="38">
        <v>84</v>
      </c>
      <c r="R31" s="37">
        <v>0.005787037037037037</v>
      </c>
      <c r="S31" s="38">
        <v>99</v>
      </c>
      <c r="T31" s="37">
        <v>0.0002546296296296296</v>
      </c>
      <c r="U31" s="38" t="s">
        <v>282</v>
      </c>
      <c r="V31" s="37" t="s">
        <v>283</v>
      </c>
      <c r="W31" s="38" t="s">
        <v>283</v>
      </c>
      <c r="X31" s="37" t="s">
        <v>283</v>
      </c>
      <c r="Y31" s="38" t="s">
        <v>283</v>
      </c>
    </row>
    <row r="32" spans="1:25" ht="12.75">
      <c r="A32" s="31" t="s">
        <v>12</v>
      </c>
      <c r="B32" s="32">
        <v>1</v>
      </c>
      <c r="C32" s="58" t="s">
        <v>110</v>
      </c>
      <c r="D32" s="31" t="s">
        <v>116</v>
      </c>
      <c r="E32" s="17">
        <v>2092399</v>
      </c>
      <c r="F32" s="34">
        <v>0.04515046296296296</v>
      </c>
      <c r="G32" s="21">
        <v>5</v>
      </c>
      <c r="H32" s="59"/>
      <c r="I32" s="36" t="s">
        <v>281</v>
      </c>
      <c r="J32" s="37">
        <v>0.00900462962962963</v>
      </c>
      <c r="K32" s="38">
        <v>82</v>
      </c>
      <c r="L32" s="37">
        <v>0.008877314814814815</v>
      </c>
      <c r="M32" s="38">
        <v>81</v>
      </c>
      <c r="N32" s="37">
        <v>0.010277777777777778</v>
      </c>
      <c r="O32" s="38">
        <v>85</v>
      </c>
      <c r="P32" s="37">
        <v>0.012847222222222222</v>
      </c>
      <c r="Q32" s="38">
        <v>84</v>
      </c>
      <c r="R32" s="37">
        <v>0.003923611111111111</v>
      </c>
      <c r="S32" s="38">
        <v>99</v>
      </c>
      <c r="T32" s="37">
        <v>0.0002199074074074074</v>
      </c>
      <c r="U32" s="38" t="s">
        <v>282</v>
      </c>
      <c r="V32" s="37" t="s">
        <v>283</v>
      </c>
      <c r="W32" s="38" t="s">
        <v>283</v>
      </c>
      <c r="X32" s="37" t="s">
        <v>283</v>
      </c>
      <c r="Y32" s="38" t="s">
        <v>283</v>
      </c>
    </row>
    <row r="33" spans="1:25" ht="12.75">
      <c r="A33" s="31" t="s">
        <v>12</v>
      </c>
      <c r="B33" s="32">
        <v>2</v>
      </c>
      <c r="C33" s="58" t="s">
        <v>71</v>
      </c>
      <c r="D33" s="31" t="s">
        <v>72</v>
      </c>
      <c r="E33" s="17">
        <v>53793</v>
      </c>
      <c r="F33" s="34">
        <v>0.048136574074074075</v>
      </c>
      <c r="G33" s="21">
        <v>3</v>
      </c>
      <c r="H33" s="59"/>
      <c r="I33" s="36" t="s">
        <v>281</v>
      </c>
      <c r="J33" s="37">
        <v>0.014525462962962962</v>
      </c>
      <c r="K33" s="38">
        <v>81</v>
      </c>
      <c r="L33" s="37">
        <v>0.007430555555555556</v>
      </c>
      <c r="M33" s="38">
        <v>82</v>
      </c>
      <c r="N33" s="37">
        <v>0.026006944444444444</v>
      </c>
      <c r="O33" s="38">
        <v>99</v>
      </c>
      <c r="P33" s="37">
        <v>0.00017361111111111112</v>
      </c>
      <c r="Q33" s="38" t="s">
        <v>282</v>
      </c>
      <c r="R33" s="37" t="s">
        <v>283</v>
      </c>
      <c r="S33" s="38" t="s">
        <v>283</v>
      </c>
      <c r="T33" s="37" t="s">
        <v>283</v>
      </c>
      <c r="U33" s="38" t="s">
        <v>283</v>
      </c>
      <c r="V33" s="37" t="s">
        <v>283</v>
      </c>
      <c r="W33" s="38" t="s">
        <v>283</v>
      </c>
      <c r="X33" s="37" t="s">
        <v>283</v>
      </c>
      <c r="Y33" s="38" t="s">
        <v>283</v>
      </c>
    </row>
    <row r="34" spans="1:25" ht="12.75">
      <c r="A34" s="31" t="s">
        <v>6</v>
      </c>
      <c r="B34" s="32">
        <v>1</v>
      </c>
      <c r="C34" s="58" t="s">
        <v>117</v>
      </c>
      <c r="D34" s="31" t="s">
        <v>116</v>
      </c>
      <c r="E34" s="17">
        <v>411486</v>
      </c>
      <c r="F34" s="34">
        <v>0.05053240740740741</v>
      </c>
      <c r="G34" s="21">
        <v>4</v>
      </c>
      <c r="H34" s="59"/>
      <c r="I34" s="36" t="s">
        <v>281</v>
      </c>
      <c r="J34" s="37">
        <v>0.012719907407407407</v>
      </c>
      <c r="K34" s="38">
        <v>82</v>
      </c>
      <c r="L34" s="37">
        <v>0.02607638888888889</v>
      </c>
      <c r="M34" s="38">
        <v>85</v>
      </c>
      <c r="N34" s="37">
        <v>0.007141203703703703</v>
      </c>
      <c r="O34" s="38">
        <v>84</v>
      </c>
      <c r="P34" s="37">
        <v>0.004456018518518519</v>
      </c>
      <c r="Q34" s="38">
        <v>99</v>
      </c>
      <c r="R34" s="37">
        <v>0.0001388888888888889</v>
      </c>
      <c r="S34" s="38" t="s">
        <v>282</v>
      </c>
      <c r="T34" s="37" t="s">
        <v>283</v>
      </c>
      <c r="U34" s="38" t="s">
        <v>283</v>
      </c>
      <c r="V34" s="37" t="s">
        <v>283</v>
      </c>
      <c r="W34" s="38" t="s">
        <v>283</v>
      </c>
      <c r="X34" s="37" t="s">
        <v>283</v>
      </c>
      <c r="Y34" s="38" t="s">
        <v>283</v>
      </c>
    </row>
    <row r="35" spans="1:25" ht="12.75">
      <c r="A35" s="31" t="s">
        <v>6</v>
      </c>
      <c r="B35" s="32">
        <v>2</v>
      </c>
      <c r="C35" s="52" t="s">
        <v>118</v>
      </c>
      <c r="D35" s="17" t="s">
        <v>116</v>
      </c>
      <c r="E35" s="17">
        <v>416902</v>
      </c>
      <c r="F35" s="34">
        <v>0.07472222222222222</v>
      </c>
      <c r="G35" s="21">
        <v>3</v>
      </c>
      <c r="H35" s="59"/>
      <c r="I35" s="36" t="s">
        <v>281</v>
      </c>
      <c r="J35" s="37">
        <v>0.015613425925925926</v>
      </c>
      <c r="K35" s="38">
        <v>82</v>
      </c>
      <c r="L35" s="37">
        <v>0.02079861111111111</v>
      </c>
      <c r="M35" s="38">
        <v>85</v>
      </c>
      <c r="N35" s="37">
        <v>0.038148148148148146</v>
      </c>
      <c r="O35" s="38">
        <v>99</v>
      </c>
      <c r="P35" s="37">
        <v>0.00016203703703703703</v>
      </c>
      <c r="Q35" s="38" t="s">
        <v>282</v>
      </c>
      <c r="R35" s="37" t="s">
        <v>283</v>
      </c>
      <c r="S35" s="38" t="s">
        <v>283</v>
      </c>
      <c r="T35" s="37" t="s">
        <v>283</v>
      </c>
      <c r="U35" s="38" t="s">
        <v>283</v>
      </c>
      <c r="V35" s="37" t="s">
        <v>283</v>
      </c>
      <c r="W35" s="38" t="s">
        <v>283</v>
      </c>
      <c r="X35" s="37" t="s">
        <v>283</v>
      </c>
      <c r="Y35" s="38" t="s">
        <v>283</v>
      </c>
    </row>
    <row r="36" spans="1:25" ht="12.75">
      <c r="A36" s="31" t="s">
        <v>6</v>
      </c>
      <c r="B36" s="32">
        <v>3</v>
      </c>
      <c r="C36" s="58" t="s">
        <v>114</v>
      </c>
      <c r="D36" s="17" t="s">
        <v>116</v>
      </c>
      <c r="E36" s="17">
        <v>411483</v>
      </c>
      <c r="F36" s="34">
        <v>0.07872685185185185</v>
      </c>
      <c r="G36" s="21">
        <v>3</v>
      </c>
      <c r="H36" s="59"/>
      <c r="I36" s="36" t="s">
        <v>281</v>
      </c>
      <c r="J36" s="37">
        <v>0.019363425925925926</v>
      </c>
      <c r="K36" s="38">
        <v>82</v>
      </c>
      <c r="L36" s="37">
        <v>0.0209375</v>
      </c>
      <c r="M36" s="38">
        <v>85</v>
      </c>
      <c r="N36" s="37">
        <v>0.038252314814814815</v>
      </c>
      <c r="O36" s="38">
        <v>99</v>
      </c>
      <c r="P36" s="37">
        <v>0.00017361111111111112</v>
      </c>
      <c r="Q36" s="38" t="s">
        <v>282</v>
      </c>
      <c r="R36" s="37" t="s">
        <v>283</v>
      </c>
      <c r="S36" s="38" t="s">
        <v>283</v>
      </c>
      <c r="T36" s="37" t="s">
        <v>283</v>
      </c>
      <c r="U36" s="38" t="s">
        <v>283</v>
      </c>
      <c r="V36" s="37" t="s">
        <v>283</v>
      </c>
      <c r="W36" s="38" t="s">
        <v>283</v>
      </c>
      <c r="X36" s="37" t="s">
        <v>283</v>
      </c>
      <c r="Y36" s="38" t="s">
        <v>283</v>
      </c>
    </row>
    <row r="37" spans="1:25" ht="12.75">
      <c r="A37" s="31" t="s">
        <v>1</v>
      </c>
      <c r="B37" s="32">
        <v>1</v>
      </c>
      <c r="C37" s="58" t="s">
        <v>227</v>
      </c>
      <c r="D37" s="31" t="s">
        <v>228</v>
      </c>
      <c r="E37" s="17">
        <v>2126263</v>
      </c>
      <c r="F37" s="34">
        <v>0.07168981481481482</v>
      </c>
      <c r="G37" s="21">
        <v>6</v>
      </c>
      <c r="H37" s="59"/>
      <c r="I37" s="36" t="s">
        <v>281</v>
      </c>
      <c r="J37" s="37">
        <v>0.008136574074074074</v>
      </c>
      <c r="K37" s="38">
        <v>82</v>
      </c>
      <c r="L37" s="37">
        <v>0.010983796296296297</v>
      </c>
      <c r="M37" s="38">
        <v>81</v>
      </c>
      <c r="N37" s="37">
        <v>0.009305555555555555</v>
      </c>
      <c r="O37" s="38">
        <v>83</v>
      </c>
      <c r="P37" s="37">
        <v>0.02712962962962963</v>
      </c>
      <c r="Q37" s="38">
        <v>84</v>
      </c>
      <c r="R37" s="37">
        <v>0.0103125</v>
      </c>
      <c r="S37" s="38">
        <v>85</v>
      </c>
      <c r="T37" s="37">
        <v>0.005648148148148148</v>
      </c>
      <c r="U37" s="38">
        <v>99</v>
      </c>
      <c r="V37" s="37">
        <v>0.00017361111111111112</v>
      </c>
      <c r="W37" s="38" t="s">
        <v>282</v>
      </c>
      <c r="X37" s="37" t="s">
        <v>283</v>
      </c>
      <c r="Y37" s="38" t="s">
        <v>283</v>
      </c>
    </row>
    <row r="38" spans="1:25" ht="12.75">
      <c r="A38" s="31" t="s">
        <v>15</v>
      </c>
      <c r="B38" s="32">
        <v>1</v>
      </c>
      <c r="C38" s="58" t="s">
        <v>258</v>
      </c>
      <c r="D38" s="31" t="s">
        <v>259</v>
      </c>
      <c r="E38" s="17">
        <v>8667529</v>
      </c>
      <c r="F38" s="34">
        <v>0.04142361111111111</v>
      </c>
      <c r="G38" s="21">
        <v>6</v>
      </c>
      <c r="H38" s="59"/>
      <c r="I38" s="36" t="s">
        <v>281</v>
      </c>
      <c r="J38" s="37">
        <v>0.006168981481481482</v>
      </c>
      <c r="K38" s="38">
        <v>82</v>
      </c>
      <c r="L38" s="37">
        <v>0.005636574074074074</v>
      </c>
      <c r="M38" s="38">
        <v>81</v>
      </c>
      <c r="N38" s="37">
        <v>0.007210648148148148</v>
      </c>
      <c r="O38" s="38">
        <v>83</v>
      </c>
      <c r="P38" s="37">
        <v>0.012569444444444444</v>
      </c>
      <c r="Q38" s="38">
        <v>85</v>
      </c>
      <c r="R38" s="37">
        <v>0.006921296296296296</v>
      </c>
      <c r="S38" s="38">
        <v>84</v>
      </c>
      <c r="T38" s="37">
        <v>0.002766203703703704</v>
      </c>
      <c r="U38" s="38">
        <v>99</v>
      </c>
      <c r="V38" s="37">
        <v>0.00015046296296296297</v>
      </c>
      <c r="W38" s="38" t="s">
        <v>282</v>
      </c>
      <c r="X38" s="37" t="s">
        <v>283</v>
      </c>
      <c r="Y38" s="38" t="s">
        <v>283</v>
      </c>
    </row>
    <row r="39" spans="1:25" ht="12.75">
      <c r="A39" s="31" t="s">
        <v>15</v>
      </c>
      <c r="B39" s="32">
        <v>2</v>
      </c>
      <c r="C39" s="58" t="s">
        <v>692</v>
      </c>
      <c r="D39" s="31" t="s">
        <v>116</v>
      </c>
      <c r="E39" s="17">
        <v>2092375</v>
      </c>
      <c r="F39" s="34">
        <v>0.06122685185185185</v>
      </c>
      <c r="G39" s="21">
        <v>6</v>
      </c>
      <c r="H39" s="59"/>
      <c r="I39" s="36" t="s">
        <v>281</v>
      </c>
      <c r="J39" s="37">
        <v>0.007858796296296296</v>
      </c>
      <c r="K39" s="38">
        <v>82</v>
      </c>
      <c r="L39" s="37">
        <v>0.01525462962962963</v>
      </c>
      <c r="M39" s="38">
        <v>83</v>
      </c>
      <c r="N39" s="37">
        <v>0.012638888888888889</v>
      </c>
      <c r="O39" s="38">
        <v>81</v>
      </c>
      <c r="P39" s="37">
        <v>0.012789351851851852</v>
      </c>
      <c r="Q39" s="38">
        <v>85</v>
      </c>
      <c r="R39" s="37">
        <v>0.007199074074074074</v>
      </c>
      <c r="S39" s="38">
        <v>84</v>
      </c>
      <c r="T39" s="37">
        <v>0.0053125</v>
      </c>
      <c r="U39" s="38">
        <v>99</v>
      </c>
      <c r="V39" s="37">
        <v>0.00017361111111111112</v>
      </c>
      <c r="W39" s="38" t="s">
        <v>282</v>
      </c>
      <c r="X39" s="37" t="s">
        <v>283</v>
      </c>
      <c r="Y39" s="38" t="s">
        <v>283</v>
      </c>
    </row>
    <row r="40" spans="1:25" ht="12.75">
      <c r="A40" s="31" t="s">
        <v>55</v>
      </c>
      <c r="B40" s="32">
        <v>1</v>
      </c>
      <c r="C40" s="58" t="s">
        <v>177</v>
      </c>
      <c r="D40" s="31" t="s">
        <v>178</v>
      </c>
      <c r="E40" s="17">
        <v>2060220</v>
      </c>
      <c r="F40" s="34">
        <v>0.04653935185185185</v>
      </c>
      <c r="G40" s="21">
        <v>5</v>
      </c>
      <c r="H40" s="59"/>
      <c r="I40" s="36" t="s">
        <v>281</v>
      </c>
      <c r="J40" s="37">
        <v>0.01556712962962963</v>
      </c>
      <c r="K40" s="38">
        <v>83</v>
      </c>
      <c r="L40" s="37">
        <v>0.008171296296296296</v>
      </c>
      <c r="M40" s="38">
        <v>81</v>
      </c>
      <c r="N40" s="37">
        <v>0.011539351851851851</v>
      </c>
      <c r="O40" s="38">
        <v>85</v>
      </c>
      <c r="P40" s="37">
        <v>0.00712962962962963</v>
      </c>
      <c r="Q40" s="38">
        <v>84</v>
      </c>
      <c r="R40" s="37">
        <v>0.003969907407407407</v>
      </c>
      <c r="S40" s="38">
        <v>99</v>
      </c>
      <c r="T40" s="37">
        <v>0.00016203703703703703</v>
      </c>
      <c r="U40" s="38" t="s">
        <v>282</v>
      </c>
      <c r="V40" s="37" t="s">
        <v>283</v>
      </c>
      <c r="W40" s="38" t="s">
        <v>283</v>
      </c>
      <c r="X40" s="37" t="s">
        <v>283</v>
      </c>
      <c r="Y40" s="38" t="s">
        <v>283</v>
      </c>
    </row>
    <row r="41" spans="1:25" ht="12.75">
      <c r="A41" s="31" t="s">
        <v>55</v>
      </c>
      <c r="B41" s="32">
        <v>2</v>
      </c>
      <c r="C41" s="58" t="s">
        <v>249</v>
      </c>
      <c r="D41" s="31" t="s">
        <v>250</v>
      </c>
      <c r="E41" s="17">
        <v>7006801</v>
      </c>
      <c r="F41" s="34">
        <v>0.05369212962962963</v>
      </c>
      <c r="G41" s="21">
        <v>6</v>
      </c>
      <c r="H41" s="59"/>
      <c r="I41" s="36" t="s">
        <v>281</v>
      </c>
      <c r="J41" s="37">
        <v>0.0069328703703703705</v>
      </c>
      <c r="K41" s="38">
        <v>82</v>
      </c>
      <c r="L41" s="37">
        <v>0.010034722222222223</v>
      </c>
      <c r="M41" s="38">
        <v>83</v>
      </c>
      <c r="N41" s="37">
        <v>0.011226851851851852</v>
      </c>
      <c r="O41" s="38">
        <v>81</v>
      </c>
      <c r="P41" s="37">
        <v>0.013912037037037037</v>
      </c>
      <c r="Q41" s="38">
        <v>85</v>
      </c>
      <c r="R41" s="37">
        <v>0.0071643518518518514</v>
      </c>
      <c r="S41" s="38">
        <v>84</v>
      </c>
      <c r="T41" s="37">
        <v>0.0042592592592592595</v>
      </c>
      <c r="U41" s="38">
        <v>99</v>
      </c>
      <c r="V41" s="37">
        <v>0.00016203703703703703</v>
      </c>
      <c r="W41" s="38" t="s">
        <v>282</v>
      </c>
      <c r="X41" s="37" t="s">
        <v>283</v>
      </c>
      <c r="Y41" s="38" t="s">
        <v>283</v>
      </c>
    </row>
    <row r="42" spans="1:25" ht="12.75">
      <c r="A42" s="31" t="s">
        <v>55</v>
      </c>
      <c r="B42" s="32">
        <v>3</v>
      </c>
      <c r="C42" s="58" t="s">
        <v>153</v>
      </c>
      <c r="D42" s="31" t="s">
        <v>154</v>
      </c>
      <c r="E42" s="17">
        <v>2032125</v>
      </c>
      <c r="F42" s="34">
        <v>0.06702546296296297</v>
      </c>
      <c r="G42" s="21">
        <v>5</v>
      </c>
      <c r="H42" s="59"/>
      <c r="I42" s="36" t="s">
        <v>281</v>
      </c>
      <c r="J42" s="37">
        <v>0.026018518518518517</v>
      </c>
      <c r="K42" s="38">
        <v>83</v>
      </c>
      <c r="L42" s="37">
        <v>0.011527777777777777</v>
      </c>
      <c r="M42" s="38">
        <v>81</v>
      </c>
      <c r="N42" s="37">
        <v>0.010844907407407407</v>
      </c>
      <c r="O42" s="38">
        <v>85</v>
      </c>
      <c r="P42" s="37">
        <v>0.014155092592592592</v>
      </c>
      <c r="Q42" s="38">
        <v>84</v>
      </c>
      <c r="R42" s="37">
        <v>0.0042824074074074075</v>
      </c>
      <c r="S42" s="38">
        <v>99</v>
      </c>
      <c r="T42" s="37">
        <v>0.00019675925925925926</v>
      </c>
      <c r="U42" s="38" t="s">
        <v>282</v>
      </c>
      <c r="V42" s="37" t="s">
        <v>283</v>
      </c>
      <c r="W42" s="38" t="s">
        <v>283</v>
      </c>
      <c r="X42" s="37" t="s">
        <v>283</v>
      </c>
      <c r="Y42" s="38" t="s">
        <v>283</v>
      </c>
    </row>
    <row r="43" spans="1:25" ht="12.75">
      <c r="A43" s="31" t="s">
        <v>60</v>
      </c>
      <c r="B43" s="32">
        <v>1</v>
      </c>
      <c r="C43" s="58" t="s">
        <v>161</v>
      </c>
      <c r="D43" s="31" t="s">
        <v>162</v>
      </c>
      <c r="E43" s="17">
        <v>2042534</v>
      </c>
      <c r="F43" s="34">
        <v>0.049652777777777775</v>
      </c>
      <c r="G43" s="21">
        <v>4</v>
      </c>
      <c r="H43" s="59"/>
      <c r="I43" s="36" t="s">
        <v>281</v>
      </c>
      <c r="J43" s="37">
        <v>0.011516203703703704</v>
      </c>
      <c r="K43" s="38">
        <v>81</v>
      </c>
      <c r="L43" s="37">
        <v>0.007141203703703703</v>
      </c>
      <c r="M43" s="38">
        <v>82</v>
      </c>
      <c r="N43" s="37">
        <v>0.026331018518518517</v>
      </c>
      <c r="O43" s="38">
        <v>84</v>
      </c>
      <c r="P43" s="37">
        <v>0.004456018518518519</v>
      </c>
      <c r="Q43" s="38">
        <v>99</v>
      </c>
      <c r="R43" s="37">
        <v>0.00020833333333333335</v>
      </c>
      <c r="S43" s="38" t="s">
        <v>282</v>
      </c>
      <c r="T43" s="37" t="s">
        <v>283</v>
      </c>
      <c r="U43" s="38" t="s">
        <v>283</v>
      </c>
      <c r="V43" s="37" t="s">
        <v>283</v>
      </c>
      <c r="W43" s="38" t="s">
        <v>283</v>
      </c>
      <c r="X43" s="37" t="s">
        <v>283</v>
      </c>
      <c r="Y43" s="38" t="s">
        <v>283</v>
      </c>
    </row>
    <row r="44" spans="1:25" ht="12.75">
      <c r="A44" s="31" t="s">
        <v>60</v>
      </c>
      <c r="B44" s="32">
        <v>2</v>
      </c>
      <c r="C44" s="58" t="s">
        <v>121</v>
      </c>
      <c r="D44" s="31" t="s">
        <v>116</v>
      </c>
      <c r="E44" s="17">
        <v>2092377</v>
      </c>
      <c r="F44" s="34">
        <v>0.059722222222222225</v>
      </c>
      <c r="G44" s="21">
        <v>6</v>
      </c>
      <c r="H44" s="59"/>
      <c r="I44" s="36" t="s">
        <v>281</v>
      </c>
      <c r="J44" s="37">
        <v>0.01840277777777778</v>
      </c>
      <c r="K44" s="38">
        <v>83</v>
      </c>
      <c r="L44" s="37">
        <v>0.009942129629629629</v>
      </c>
      <c r="M44" s="38">
        <v>81</v>
      </c>
      <c r="N44" s="37">
        <v>0.008680555555555556</v>
      </c>
      <c r="O44" s="38">
        <v>82</v>
      </c>
      <c r="P44" s="37">
        <v>0.008425925925925925</v>
      </c>
      <c r="Q44" s="38">
        <v>85</v>
      </c>
      <c r="R44" s="37">
        <v>0.010011574074074074</v>
      </c>
      <c r="S44" s="38">
        <v>84</v>
      </c>
      <c r="T44" s="37">
        <v>0.004097222222222223</v>
      </c>
      <c r="U44" s="38">
        <v>99</v>
      </c>
      <c r="V44" s="37">
        <v>0.00016203703703703703</v>
      </c>
      <c r="W44" s="38" t="s">
        <v>282</v>
      </c>
      <c r="X44" s="37" t="s">
        <v>283</v>
      </c>
      <c r="Y44" s="38" t="s">
        <v>283</v>
      </c>
    </row>
    <row r="45" spans="1:25" ht="12.75">
      <c r="A45" s="61"/>
      <c r="B45" s="60"/>
      <c r="C45" s="57" t="s">
        <v>690</v>
      </c>
      <c r="D45" s="61"/>
      <c r="E45" s="61"/>
      <c r="F45" s="62"/>
      <c r="G45" s="63"/>
      <c r="H45" s="59"/>
      <c r="I45" s="59"/>
      <c r="J45" s="64"/>
      <c r="K45" s="65"/>
      <c r="L45" s="64"/>
      <c r="M45" s="65"/>
      <c r="N45" s="64"/>
      <c r="O45" s="65"/>
      <c r="P45" s="64"/>
      <c r="Q45" s="65"/>
      <c r="R45" s="64"/>
      <c r="S45" s="65"/>
      <c r="T45" s="64"/>
      <c r="U45" s="65"/>
      <c r="V45" s="64"/>
      <c r="W45" s="65"/>
      <c r="X45" s="64"/>
      <c r="Y45" s="65"/>
    </row>
    <row r="46" spans="1:25" ht="12.75">
      <c r="A46" s="31" t="s">
        <v>26</v>
      </c>
      <c r="B46" s="32">
        <v>1</v>
      </c>
      <c r="C46" s="58" t="s">
        <v>229</v>
      </c>
      <c r="D46" s="31" t="s">
        <v>230</v>
      </c>
      <c r="E46" s="17">
        <v>2126264</v>
      </c>
      <c r="F46" s="34">
        <v>0.04480324074074074</v>
      </c>
      <c r="G46" s="21">
        <v>5</v>
      </c>
      <c r="H46" s="59"/>
      <c r="I46" s="36" t="s">
        <v>281</v>
      </c>
      <c r="J46" s="37">
        <v>0.005775462962962963</v>
      </c>
      <c r="K46" s="38">
        <v>81</v>
      </c>
      <c r="L46" s="37">
        <v>0.008171296296296296</v>
      </c>
      <c r="M46" s="38">
        <v>85</v>
      </c>
      <c r="N46" s="37">
        <v>0.010046296296296296</v>
      </c>
      <c r="O46" s="38">
        <v>83</v>
      </c>
      <c r="P46" s="37">
        <v>0.011770833333333333</v>
      </c>
      <c r="Q46" s="38">
        <v>82</v>
      </c>
      <c r="R46" s="37">
        <v>0.008877314814814815</v>
      </c>
      <c r="S46" s="38">
        <v>99</v>
      </c>
      <c r="T46" s="37">
        <v>0.00016203703703703703</v>
      </c>
      <c r="U46" s="38" t="s">
        <v>282</v>
      </c>
      <c r="V46" s="37" t="s">
        <v>283</v>
      </c>
      <c r="W46" s="38" t="s">
        <v>283</v>
      </c>
      <c r="X46" s="37" t="s">
        <v>283</v>
      </c>
      <c r="Y46" s="38" t="s">
        <v>283</v>
      </c>
    </row>
    <row r="47" spans="1:25" ht="12.75">
      <c r="A47" s="31" t="s">
        <v>26</v>
      </c>
      <c r="B47" s="32">
        <v>2</v>
      </c>
      <c r="C47" s="58" t="s">
        <v>183</v>
      </c>
      <c r="D47" s="31" t="s">
        <v>184</v>
      </c>
      <c r="E47" s="17">
        <v>2060224</v>
      </c>
      <c r="F47" s="34">
        <v>0.04565972222222222</v>
      </c>
      <c r="G47" s="21">
        <v>5</v>
      </c>
      <c r="H47" s="59"/>
      <c r="I47" s="36" t="s">
        <v>281</v>
      </c>
      <c r="J47" s="37">
        <v>0.008148148148148147</v>
      </c>
      <c r="K47" s="38">
        <v>81</v>
      </c>
      <c r="L47" s="37">
        <v>0.01105324074074074</v>
      </c>
      <c r="M47" s="38">
        <v>83</v>
      </c>
      <c r="N47" s="37">
        <v>0.012858796296296297</v>
      </c>
      <c r="O47" s="38">
        <v>82</v>
      </c>
      <c r="P47" s="37">
        <v>0.006388888888888889</v>
      </c>
      <c r="Q47" s="38">
        <v>85</v>
      </c>
      <c r="R47" s="37">
        <v>0.007037037037037037</v>
      </c>
      <c r="S47" s="38">
        <v>99</v>
      </c>
      <c r="T47" s="37">
        <v>0.00017361111111111112</v>
      </c>
      <c r="U47" s="38" t="s">
        <v>282</v>
      </c>
      <c r="V47" s="37" t="s">
        <v>283</v>
      </c>
      <c r="W47" s="38" t="s">
        <v>283</v>
      </c>
      <c r="X47" s="37" t="s">
        <v>283</v>
      </c>
      <c r="Y47" s="38" t="s">
        <v>283</v>
      </c>
    </row>
    <row r="48" spans="1:25" ht="12.75">
      <c r="A48" s="31" t="s">
        <v>26</v>
      </c>
      <c r="B48" s="32">
        <v>3</v>
      </c>
      <c r="C48" s="58" t="s">
        <v>687</v>
      </c>
      <c r="D48" s="31" t="s">
        <v>116</v>
      </c>
      <c r="E48" s="17">
        <v>2039786</v>
      </c>
      <c r="F48" s="34">
        <v>0.05189814814814815</v>
      </c>
      <c r="G48" s="21">
        <v>5</v>
      </c>
      <c r="H48" s="59"/>
      <c r="I48" s="36" t="s">
        <v>281</v>
      </c>
      <c r="J48" s="37">
        <v>0.015983796296296298</v>
      </c>
      <c r="K48" s="38">
        <v>81</v>
      </c>
      <c r="L48" s="37">
        <v>0.004872685185185185</v>
      </c>
      <c r="M48" s="38">
        <v>83</v>
      </c>
      <c r="N48" s="37">
        <v>0.017037037037037038</v>
      </c>
      <c r="O48" s="38">
        <v>85</v>
      </c>
      <c r="P48" s="37">
        <v>0.007141203703703703</v>
      </c>
      <c r="Q48" s="38">
        <v>82</v>
      </c>
      <c r="R48" s="37">
        <v>0.006666666666666667</v>
      </c>
      <c r="S48" s="38">
        <v>99</v>
      </c>
      <c r="T48" s="37">
        <v>0.00019675925925925926</v>
      </c>
      <c r="U48" s="38" t="s">
        <v>282</v>
      </c>
      <c r="V48" s="37" t="s">
        <v>283</v>
      </c>
      <c r="W48" s="38" t="s">
        <v>283</v>
      </c>
      <c r="X48" s="37" t="s">
        <v>283</v>
      </c>
      <c r="Y48" s="38" t="s">
        <v>283</v>
      </c>
    </row>
    <row r="49" spans="1:25" ht="12.75">
      <c r="A49" s="31" t="s">
        <v>26</v>
      </c>
      <c r="B49" s="32" t="s">
        <v>366</v>
      </c>
      <c r="C49" s="58" t="s">
        <v>157</v>
      </c>
      <c r="D49" s="17" t="s">
        <v>116</v>
      </c>
      <c r="E49" s="17">
        <v>2039785</v>
      </c>
      <c r="F49" s="34">
        <v>0.08465277777777777</v>
      </c>
      <c r="G49" s="21">
        <v>4</v>
      </c>
      <c r="H49" s="59"/>
      <c r="I49" s="36" t="s">
        <v>281</v>
      </c>
      <c r="J49" s="37">
        <v>0.02515046296296296</v>
      </c>
      <c r="K49" s="38">
        <v>81</v>
      </c>
      <c r="L49" s="37">
        <v>0.01074074074074074</v>
      </c>
      <c r="M49" s="38">
        <v>83</v>
      </c>
      <c r="N49" s="37">
        <v>0.02596064814814815</v>
      </c>
      <c r="O49" s="38">
        <v>85</v>
      </c>
      <c r="P49" s="37">
        <v>0.022453703703703705</v>
      </c>
      <c r="Q49" s="38">
        <v>99</v>
      </c>
      <c r="R49" s="37">
        <v>0.00034722222222222224</v>
      </c>
      <c r="S49" s="38" t="s">
        <v>282</v>
      </c>
      <c r="T49" s="37" t="s">
        <v>283</v>
      </c>
      <c r="U49" s="38" t="s">
        <v>283</v>
      </c>
      <c r="V49" s="37" t="s">
        <v>283</v>
      </c>
      <c r="W49" s="38" t="s">
        <v>283</v>
      </c>
      <c r="X49" s="37" t="s">
        <v>283</v>
      </c>
      <c r="Y49" s="38" t="s">
        <v>283</v>
      </c>
    </row>
    <row r="50" spans="1:25" ht="12.75">
      <c r="A50" s="31" t="s">
        <v>9</v>
      </c>
      <c r="B50" s="32">
        <v>1</v>
      </c>
      <c r="C50" s="58" t="s">
        <v>693</v>
      </c>
      <c r="D50" s="31" t="s">
        <v>694</v>
      </c>
      <c r="E50" s="17">
        <v>2061796</v>
      </c>
      <c r="F50" s="34">
        <v>0.047546296296296295</v>
      </c>
      <c r="G50" s="21">
        <v>5</v>
      </c>
      <c r="H50" s="59"/>
      <c r="I50" s="36" t="s">
        <v>281</v>
      </c>
      <c r="J50" s="37">
        <v>0.013055555555555556</v>
      </c>
      <c r="K50" s="38">
        <v>82</v>
      </c>
      <c r="L50" s="37">
        <v>0.011168981481481481</v>
      </c>
      <c r="M50" s="38">
        <v>85</v>
      </c>
      <c r="N50" s="37">
        <v>0.013148148148148148</v>
      </c>
      <c r="O50" s="38">
        <v>83</v>
      </c>
      <c r="P50" s="37">
        <v>0.005590277777777777</v>
      </c>
      <c r="Q50" s="38">
        <v>81</v>
      </c>
      <c r="R50" s="37">
        <v>0.004363425925925926</v>
      </c>
      <c r="S50" s="38">
        <v>99</v>
      </c>
      <c r="T50" s="37">
        <v>0.0002199074074074074</v>
      </c>
      <c r="U50" s="38" t="s">
        <v>282</v>
      </c>
      <c r="V50" s="37" t="s">
        <v>283</v>
      </c>
      <c r="W50" s="38" t="s">
        <v>283</v>
      </c>
      <c r="X50" s="37" t="s">
        <v>283</v>
      </c>
      <c r="Y50" s="38" t="s">
        <v>283</v>
      </c>
    </row>
    <row r="51" spans="1:25" ht="12.75">
      <c r="A51" s="31" t="s">
        <v>46</v>
      </c>
      <c r="B51" s="32">
        <v>1</v>
      </c>
      <c r="C51" s="58" t="s">
        <v>221</v>
      </c>
      <c r="D51" s="31" t="s">
        <v>222</v>
      </c>
      <c r="E51" s="17">
        <v>2122346</v>
      </c>
      <c r="F51" s="34">
        <v>0.04290509259259259</v>
      </c>
      <c r="G51" s="21">
        <v>5</v>
      </c>
      <c r="H51" s="59"/>
      <c r="I51" s="36" t="s">
        <v>281</v>
      </c>
      <c r="J51" s="37">
        <v>0.009386574074074073</v>
      </c>
      <c r="K51" s="38">
        <v>81</v>
      </c>
      <c r="L51" s="37">
        <v>0.005</v>
      </c>
      <c r="M51" s="38">
        <v>83</v>
      </c>
      <c r="N51" s="37">
        <v>0.00829861111111111</v>
      </c>
      <c r="O51" s="38">
        <v>85</v>
      </c>
      <c r="P51" s="37">
        <v>0.007442129629629629</v>
      </c>
      <c r="Q51" s="38">
        <v>84</v>
      </c>
      <c r="R51" s="37">
        <v>0.012546296296296297</v>
      </c>
      <c r="S51" s="38">
        <v>99</v>
      </c>
      <c r="T51" s="37">
        <v>0.0002314814814814815</v>
      </c>
      <c r="U51" s="38" t="s">
        <v>282</v>
      </c>
      <c r="V51" s="37" t="s">
        <v>283</v>
      </c>
      <c r="W51" s="38" t="s">
        <v>283</v>
      </c>
      <c r="X51" s="37" t="s">
        <v>283</v>
      </c>
      <c r="Y51" s="38" t="s">
        <v>283</v>
      </c>
    </row>
    <row r="52" spans="1:25" ht="12.75">
      <c r="A52" s="31" t="s">
        <v>46</v>
      </c>
      <c r="B52" s="32">
        <v>2</v>
      </c>
      <c r="C52" s="58" t="s">
        <v>231</v>
      </c>
      <c r="D52" s="31" t="s">
        <v>232</v>
      </c>
      <c r="E52" s="17">
        <v>2126266</v>
      </c>
      <c r="F52" s="34">
        <v>0.04398148148148148</v>
      </c>
      <c r="G52" s="21">
        <v>5</v>
      </c>
      <c r="H52" s="59"/>
      <c r="I52" s="36" t="s">
        <v>281</v>
      </c>
      <c r="J52" s="37">
        <v>0.005925925925925926</v>
      </c>
      <c r="K52" s="38">
        <v>81</v>
      </c>
      <c r="L52" s="37">
        <v>0.003553240740740741</v>
      </c>
      <c r="M52" s="38">
        <v>83</v>
      </c>
      <c r="N52" s="37">
        <v>0.015555555555555555</v>
      </c>
      <c r="O52" s="38">
        <v>84</v>
      </c>
      <c r="P52" s="37">
        <v>0.01087962962962963</v>
      </c>
      <c r="Q52" s="38">
        <v>85</v>
      </c>
      <c r="R52" s="37">
        <v>0.00787037037037037</v>
      </c>
      <c r="S52" s="38">
        <v>99</v>
      </c>
      <c r="T52" s="37">
        <v>0.00019675925925925926</v>
      </c>
      <c r="U52" s="38" t="s">
        <v>282</v>
      </c>
      <c r="V52" s="37" t="s">
        <v>283</v>
      </c>
      <c r="W52" s="38" t="s">
        <v>283</v>
      </c>
      <c r="X52" s="37" t="s">
        <v>283</v>
      </c>
      <c r="Y52" s="38" t="s">
        <v>283</v>
      </c>
    </row>
    <row r="53" spans="1:25" ht="12.75">
      <c r="A53" s="31" t="s">
        <v>46</v>
      </c>
      <c r="B53" s="32">
        <v>3</v>
      </c>
      <c r="C53" s="58" t="s">
        <v>167</v>
      </c>
      <c r="D53" s="31" t="s">
        <v>168</v>
      </c>
      <c r="E53" s="17">
        <v>2042549</v>
      </c>
      <c r="F53" s="34">
        <v>0.06460648148148149</v>
      </c>
      <c r="G53" s="21">
        <v>5</v>
      </c>
      <c r="H53" s="59"/>
      <c r="I53" s="36" t="s">
        <v>281</v>
      </c>
      <c r="J53" s="37">
        <v>0.008946759259259258</v>
      </c>
      <c r="K53" s="38">
        <v>81</v>
      </c>
      <c r="L53" s="37">
        <v>0.012326388888888888</v>
      </c>
      <c r="M53" s="38">
        <v>83</v>
      </c>
      <c r="N53" s="37">
        <v>0.023055555555555555</v>
      </c>
      <c r="O53" s="38">
        <v>84</v>
      </c>
      <c r="P53" s="37">
        <v>0.010219907407407407</v>
      </c>
      <c r="Q53" s="38">
        <v>85</v>
      </c>
      <c r="R53" s="37">
        <v>0.009756944444444445</v>
      </c>
      <c r="S53" s="38">
        <v>99</v>
      </c>
      <c r="T53" s="37">
        <v>0.00030092592592592595</v>
      </c>
      <c r="U53" s="38" t="s">
        <v>282</v>
      </c>
      <c r="V53" s="37" t="s">
        <v>283</v>
      </c>
      <c r="W53" s="38" t="s">
        <v>283</v>
      </c>
      <c r="X53" s="37" t="s">
        <v>283</v>
      </c>
      <c r="Y53" s="38" t="s">
        <v>283</v>
      </c>
    </row>
    <row r="54" spans="1:25" ht="12.75">
      <c r="A54" s="31" t="s">
        <v>12</v>
      </c>
      <c r="B54" s="32">
        <v>1</v>
      </c>
      <c r="C54" s="58" t="s">
        <v>69</v>
      </c>
      <c r="D54" s="31" t="s">
        <v>70</v>
      </c>
      <c r="E54" s="17">
        <v>2061798</v>
      </c>
      <c r="F54" s="34">
        <v>0.05043981481481481</v>
      </c>
      <c r="G54" s="21">
        <v>4</v>
      </c>
      <c r="H54" s="59"/>
      <c r="I54" s="36" t="s">
        <v>281</v>
      </c>
      <c r="J54" s="37">
        <v>0.01611111111111111</v>
      </c>
      <c r="K54" s="38">
        <v>82</v>
      </c>
      <c r="L54" s="37">
        <v>0.011828703703703704</v>
      </c>
      <c r="M54" s="38">
        <v>85</v>
      </c>
      <c r="N54" s="37">
        <v>0.014826388888888889</v>
      </c>
      <c r="O54" s="38">
        <v>83</v>
      </c>
      <c r="P54" s="37">
        <v>0.003912037037037037</v>
      </c>
      <c r="Q54" s="38">
        <v>81</v>
      </c>
      <c r="R54" s="37">
        <v>0.003761574074074074</v>
      </c>
      <c r="S54" s="38" t="s">
        <v>282</v>
      </c>
      <c r="T54" s="37" t="s">
        <v>283</v>
      </c>
      <c r="U54" s="38" t="s">
        <v>283</v>
      </c>
      <c r="V54" s="37" t="s">
        <v>283</v>
      </c>
      <c r="W54" s="38" t="s">
        <v>283</v>
      </c>
      <c r="X54" s="37" t="s">
        <v>283</v>
      </c>
      <c r="Y54" s="38" t="s">
        <v>283</v>
      </c>
    </row>
    <row r="55" spans="1:25" ht="12.75">
      <c r="A55" s="31" t="s">
        <v>12</v>
      </c>
      <c r="B55" s="32">
        <v>2</v>
      </c>
      <c r="C55" s="58" t="s">
        <v>110</v>
      </c>
      <c r="D55" s="31" t="s">
        <v>116</v>
      </c>
      <c r="E55" s="17">
        <v>2092399</v>
      </c>
      <c r="F55" s="34">
        <v>0.06282407407407407</v>
      </c>
      <c r="G55" s="21">
        <v>6</v>
      </c>
      <c r="H55" s="59"/>
      <c r="I55" s="36" t="s">
        <v>281</v>
      </c>
      <c r="J55" s="37">
        <v>0.011585648148148149</v>
      </c>
      <c r="K55" s="38">
        <v>81</v>
      </c>
      <c r="L55" s="37">
        <v>0.004120370370370371</v>
      </c>
      <c r="M55" s="38">
        <v>83</v>
      </c>
      <c r="N55" s="37">
        <v>0.017986111111111112</v>
      </c>
      <c r="O55" s="38">
        <v>84</v>
      </c>
      <c r="P55" s="37">
        <v>0.011620370370370371</v>
      </c>
      <c r="Q55" s="38">
        <v>85</v>
      </c>
      <c r="R55" s="37">
        <v>0.009328703703703704</v>
      </c>
      <c r="S55" s="38">
        <v>82</v>
      </c>
      <c r="T55" s="37">
        <v>0.007939814814814814</v>
      </c>
      <c r="U55" s="38">
        <v>99</v>
      </c>
      <c r="V55" s="37">
        <v>0.00024305555555555555</v>
      </c>
      <c r="W55" s="38" t="s">
        <v>282</v>
      </c>
      <c r="X55" s="37" t="s">
        <v>283</v>
      </c>
      <c r="Y55" s="38" t="s">
        <v>283</v>
      </c>
    </row>
    <row r="56" spans="1:25" ht="12.75">
      <c r="A56" s="31" t="s">
        <v>39</v>
      </c>
      <c r="B56" s="32">
        <v>1</v>
      </c>
      <c r="C56" s="58" t="s">
        <v>241</v>
      </c>
      <c r="D56" s="31" t="s">
        <v>242</v>
      </c>
      <c r="E56" s="17">
        <v>2134369</v>
      </c>
      <c r="F56" s="34">
        <v>0.03768518518518518</v>
      </c>
      <c r="G56" s="21">
        <v>3</v>
      </c>
      <c r="H56" s="59"/>
      <c r="I56" s="36" t="s">
        <v>281</v>
      </c>
      <c r="J56" s="37">
        <v>0.0146875</v>
      </c>
      <c r="K56" s="38">
        <v>81</v>
      </c>
      <c r="L56" s="37">
        <v>0.015520833333333333</v>
      </c>
      <c r="M56" s="38">
        <v>83</v>
      </c>
      <c r="N56" s="37">
        <v>0.007280092592592592</v>
      </c>
      <c r="O56" s="38">
        <v>99</v>
      </c>
      <c r="P56" s="37">
        <v>0.00019675925925925926</v>
      </c>
      <c r="Q56" s="38" t="s">
        <v>282</v>
      </c>
      <c r="R56" s="37" t="s">
        <v>283</v>
      </c>
      <c r="S56" s="38" t="s">
        <v>283</v>
      </c>
      <c r="T56" s="37" t="s">
        <v>283</v>
      </c>
      <c r="U56" s="38" t="s">
        <v>283</v>
      </c>
      <c r="V56" s="37" t="s">
        <v>283</v>
      </c>
      <c r="W56" s="38" t="s">
        <v>283</v>
      </c>
      <c r="X56" s="37" t="s">
        <v>283</v>
      </c>
      <c r="Y56" s="38" t="s">
        <v>283</v>
      </c>
    </row>
    <row r="57" spans="1:25" ht="12.75">
      <c r="A57" s="31" t="s">
        <v>6</v>
      </c>
      <c r="B57" s="32">
        <v>1</v>
      </c>
      <c r="C57" s="58" t="s">
        <v>117</v>
      </c>
      <c r="D57" s="31" t="s">
        <v>116</v>
      </c>
      <c r="E57" s="17">
        <v>411486</v>
      </c>
      <c r="F57" s="34">
        <v>0.04611111111111111</v>
      </c>
      <c r="G57" s="21">
        <v>4</v>
      </c>
      <c r="H57" s="59"/>
      <c r="I57" s="36" t="s">
        <v>281</v>
      </c>
      <c r="J57" s="37">
        <v>0.01287037037037037</v>
      </c>
      <c r="K57" s="38">
        <v>81</v>
      </c>
      <c r="L57" s="37">
        <v>0.004710648148148148</v>
      </c>
      <c r="M57" s="38">
        <v>83</v>
      </c>
      <c r="N57" s="37">
        <v>0.01380787037037037</v>
      </c>
      <c r="O57" s="38">
        <v>85</v>
      </c>
      <c r="P57" s="37">
        <v>0.014513888888888889</v>
      </c>
      <c r="Q57" s="38">
        <v>99</v>
      </c>
      <c r="R57" s="37">
        <v>0.00020833333333333335</v>
      </c>
      <c r="S57" s="38" t="s">
        <v>282</v>
      </c>
      <c r="T57" s="37" t="s">
        <v>283</v>
      </c>
      <c r="U57" s="38" t="s">
        <v>283</v>
      </c>
      <c r="V57" s="37" t="s">
        <v>283</v>
      </c>
      <c r="W57" s="38" t="s">
        <v>283</v>
      </c>
      <c r="X57" s="37" t="s">
        <v>283</v>
      </c>
      <c r="Y57" s="38" t="s">
        <v>283</v>
      </c>
    </row>
    <row r="58" spans="1:25" ht="12.75">
      <c r="A58" s="31" t="s">
        <v>6</v>
      </c>
      <c r="B58" s="32">
        <v>2</v>
      </c>
      <c r="C58" s="58" t="s">
        <v>114</v>
      </c>
      <c r="D58" s="31" t="s">
        <v>116</v>
      </c>
      <c r="E58" s="17">
        <v>411483</v>
      </c>
      <c r="F58" s="34">
        <v>0.061689814814814815</v>
      </c>
      <c r="G58" s="21">
        <v>4</v>
      </c>
      <c r="H58" s="59"/>
      <c r="I58" s="36" t="s">
        <v>281</v>
      </c>
      <c r="J58" s="37">
        <v>0.029456018518518517</v>
      </c>
      <c r="K58" s="38">
        <v>85</v>
      </c>
      <c r="L58" s="37">
        <v>0.020185185185185184</v>
      </c>
      <c r="M58" s="38">
        <v>83</v>
      </c>
      <c r="N58" s="37">
        <v>0.00619212962962963</v>
      </c>
      <c r="O58" s="38">
        <v>81</v>
      </c>
      <c r="P58" s="37">
        <v>0.005659722222222222</v>
      </c>
      <c r="Q58" s="38">
        <v>99</v>
      </c>
      <c r="R58" s="37">
        <v>0.00019675925925925926</v>
      </c>
      <c r="S58" s="38" t="s">
        <v>282</v>
      </c>
      <c r="T58" s="37" t="s">
        <v>283</v>
      </c>
      <c r="U58" s="38" t="s">
        <v>283</v>
      </c>
      <c r="V58" s="37" t="s">
        <v>283</v>
      </c>
      <c r="W58" s="38" t="s">
        <v>283</v>
      </c>
      <c r="X58" s="37" t="s">
        <v>283</v>
      </c>
      <c r="Y58" s="38" t="s">
        <v>283</v>
      </c>
    </row>
    <row r="59" spans="1:25" ht="12.75">
      <c r="A59" s="31" t="s">
        <v>6</v>
      </c>
      <c r="B59" s="32">
        <v>3</v>
      </c>
      <c r="C59" s="52" t="s">
        <v>118</v>
      </c>
      <c r="D59" s="17" t="s">
        <v>116</v>
      </c>
      <c r="E59" s="17">
        <v>416902</v>
      </c>
      <c r="F59" s="34">
        <v>0.07493055555555556</v>
      </c>
      <c r="G59" s="21">
        <v>4</v>
      </c>
      <c r="H59" s="59"/>
      <c r="I59" s="36" t="s">
        <v>281</v>
      </c>
      <c r="J59" s="37">
        <v>0.014976851851851852</v>
      </c>
      <c r="K59" s="38">
        <v>81</v>
      </c>
      <c r="L59" s="37">
        <v>0.004918981481481482</v>
      </c>
      <c r="M59" s="38">
        <v>83</v>
      </c>
      <c r="N59" s="37">
        <v>0.035277777777777776</v>
      </c>
      <c r="O59" s="38">
        <v>85</v>
      </c>
      <c r="P59" s="37">
        <v>0.019583333333333335</v>
      </c>
      <c r="Q59" s="38">
        <v>99</v>
      </c>
      <c r="R59" s="37">
        <v>0.00017361111111111112</v>
      </c>
      <c r="S59" s="38" t="s">
        <v>282</v>
      </c>
      <c r="T59" s="37" t="s">
        <v>283</v>
      </c>
      <c r="U59" s="38" t="s">
        <v>283</v>
      </c>
      <c r="V59" s="37" t="s">
        <v>283</v>
      </c>
      <c r="W59" s="38" t="s">
        <v>283</v>
      </c>
      <c r="X59" s="37" t="s">
        <v>283</v>
      </c>
      <c r="Y59" s="38" t="s">
        <v>283</v>
      </c>
    </row>
    <row r="60" spans="1:25" ht="12.75">
      <c r="A60" s="31" t="s">
        <v>1</v>
      </c>
      <c r="B60" s="32">
        <v>1</v>
      </c>
      <c r="C60" s="58" t="s">
        <v>227</v>
      </c>
      <c r="D60" s="31" t="s">
        <v>228</v>
      </c>
      <c r="E60" s="17">
        <v>2126263</v>
      </c>
      <c r="F60" s="34">
        <v>0.056574074074074075</v>
      </c>
      <c r="G60" s="21">
        <v>6</v>
      </c>
      <c r="H60" s="59"/>
      <c r="I60" s="36" t="s">
        <v>281</v>
      </c>
      <c r="J60" s="37">
        <v>0.010891203703703703</v>
      </c>
      <c r="K60" s="38">
        <v>81</v>
      </c>
      <c r="L60" s="37">
        <v>0.007280092592592592</v>
      </c>
      <c r="M60" s="38">
        <v>83</v>
      </c>
      <c r="N60" s="37">
        <v>0.012905092592592593</v>
      </c>
      <c r="O60" s="38">
        <v>85</v>
      </c>
      <c r="P60" s="37">
        <v>0.0068865740740740745</v>
      </c>
      <c r="Q60" s="38">
        <v>84</v>
      </c>
      <c r="R60" s="37">
        <v>0.01207175925925926</v>
      </c>
      <c r="S60" s="38">
        <v>82</v>
      </c>
      <c r="T60" s="37">
        <v>0.006354166666666667</v>
      </c>
      <c r="U60" s="38">
        <v>99</v>
      </c>
      <c r="V60" s="37">
        <v>0.00018518518518518518</v>
      </c>
      <c r="W60" s="38" t="s">
        <v>282</v>
      </c>
      <c r="X60" s="37" t="s">
        <v>283</v>
      </c>
      <c r="Y60" s="38" t="s">
        <v>283</v>
      </c>
    </row>
    <row r="61" spans="1:25" ht="12.75">
      <c r="A61" s="31" t="s">
        <v>15</v>
      </c>
      <c r="B61" s="32">
        <v>1</v>
      </c>
      <c r="C61" s="58" t="s">
        <v>258</v>
      </c>
      <c r="D61" s="31" t="s">
        <v>259</v>
      </c>
      <c r="E61" s="17">
        <v>8667529</v>
      </c>
      <c r="F61" s="34">
        <v>0.04185185185185185</v>
      </c>
      <c r="G61" s="21">
        <v>6</v>
      </c>
      <c r="H61" s="59"/>
      <c r="I61" s="36" t="s">
        <v>281</v>
      </c>
      <c r="J61" s="37">
        <v>0.009421296296296296</v>
      </c>
      <c r="K61" s="38">
        <v>82</v>
      </c>
      <c r="L61" s="37">
        <v>0.008993055555555556</v>
      </c>
      <c r="M61" s="38">
        <v>84</v>
      </c>
      <c r="N61" s="37">
        <v>0.005613425925925926</v>
      </c>
      <c r="O61" s="38">
        <v>85</v>
      </c>
      <c r="P61" s="37">
        <v>0.008912037037037038</v>
      </c>
      <c r="Q61" s="38">
        <v>83</v>
      </c>
      <c r="R61" s="37">
        <v>0.005787037037037037</v>
      </c>
      <c r="S61" s="38">
        <v>81</v>
      </c>
      <c r="T61" s="37">
        <v>0.002928240740740741</v>
      </c>
      <c r="U61" s="38">
        <v>99</v>
      </c>
      <c r="V61" s="37">
        <v>0.00019675925925925926</v>
      </c>
      <c r="W61" s="38" t="s">
        <v>282</v>
      </c>
      <c r="X61" s="37" t="s">
        <v>283</v>
      </c>
      <c r="Y61" s="38" t="s">
        <v>283</v>
      </c>
    </row>
    <row r="62" spans="1:25" ht="12.75">
      <c r="A62" s="31" t="s">
        <v>15</v>
      </c>
      <c r="B62" s="32">
        <v>2</v>
      </c>
      <c r="C62" s="58" t="s">
        <v>692</v>
      </c>
      <c r="D62" s="31" t="s">
        <v>116</v>
      </c>
      <c r="E62" s="17">
        <v>2092375</v>
      </c>
      <c r="F62" s="34">
        <v>0.047719907407407405</v>
      </c>
      <c r="G62" s="21">
        <v>6</v>
      </c>
      <c r="H62" s="59"/>
      <c r="I62" s="36" t="s">
        <v>281</v>
      </c>
      <c r="J62" s="37">
        <v>0.008217592592592592</v>
      </c>
      <c r="K62" s="38">
        <v>81</v>
      </c>
      <c r="L62" s="37">
        <v>0.0032175925925925926</v>
      </c>
      <c r="M62" s="38">
        <v>83</v>
      </c>
      <c r="N62" s="37">
        <v>0.01525462962962963</v>
      </c>
      <c r="O62" s="38">
        <v>84</v>
      </c>
      <c r="P62" s="37">
        <v>0.008252314814814815</v>
      </c>
      <c r="Q62" s="38">
        <v>85</v>
      </c>
      <c r="R62" s="37">
        <v>0.0062268518518518515</v>
      </c>
      <c r="S62" s="38">
        <v>82</v>
      </c>
      <c r="T62" s="37">
        <v>0.00636574074074074</v>
      </c>
      <c r="U62" s="38">
        <v>99</v>
      </c>
      <c r="V62" s="37">
        <v>0.00018518518518518518</v>
      </c>
      <c r="W62" s="38" t="s">
        <v>282</v>
      </c>
      <c r="X62" s="37" t="s">
        <v>283</v>
      </c>
      <c r="Y62" s="38" t="s">
        <v>283</v>
      </c>
    </row>
    <row r="63" spans="1:25" ht="12.75">
      <c r="A63" s="31" t="s">
        <v>55</v>
      </c>
      <c r="B63" s="32">
        <v>1</v>
      </c>
      <c r="C63" s="58" t="s">
        <v>147</v>
      </c>
      <c r="D63" s="31" t="s">
        <v>148</v>
      </c>
      <c r="E63" s="17">
        <v>2032122</v>
      </c>
      <c r="F63" s="34">
        <v>0.04396990740740741</v>
      </c>
      <c r="G63" s="21">
        <v>5</v>
      </c>
      <c r="H63" s="59"/>
      <c r="I63" s="36" t="s">
        <v>281</v>
      </c>
      <c r="J63" s="37">
        <v>0.012835648148148148</v>
      </c>
      <c r="K63" s="38">
        <v>82</v>
      </c>
      <c r="L63" s="37">
        <v>0.011990740740740741</v>
      </c>
      <c r="M63" s="38">
        <v>84</v>
      </c>
      <c r="N63" s="37">
        <v>0.005763888888888889</v>
      </c>
      <c r="O63" s="38">
        <v>85</v>
      </c>
      <c r="P63" s="37">
        <v>0.009409722222222222</v>
      </c>
      <c r="Q63" s="38">
        <v>83</v>
      </c>
      <c r="R63" s="37">
        <v>0.0037962962962962963</v>
      </c>
      <c r="S63" s="38">
        <v>99</v>
      </c>
      <c r="T63" s="37">
        <v>0.00017361111111111112</v>
      </c>
      <c r="U63" s="38" t="s">
        <v>282</v>
      </c>
      <c r="V63" s="37" t="s">
        <v>283</v>
      </c>
      <c r="W63" s="38" t="s">
        <v>283</v>
      </c>
      <c r="X63" s="37" t="s">
        <v>283</v>
      </c>
      <c r="Y63" s="38" t="s">
        <v>283</v>
      </c>
    </row>
    <row r="64" spans="1:25" ht="12.75">
      <c r="A64" s="31" t="s">
        <v>55</v>
      </c>
      <c r="B64" s="32">
        <v>2</v>
      </c>
      <c r="C64" s="58" t="s">
        <v>249</v>
      </c>
      <c r="D64" s="31" t="s">
        <v>250</v>
      </c>
      <c r="E64" s="17">
        <v>7006801</v>
      </c>
      <c r="F64" s="34">
        <v>0.049351851851851855</v>
      </c>
      <c r="G64" s="21">
        <v>5</v>
      </c>
      <c r="H64" s="59"/>
      <c r="I64" s="36" t="s">
        <v>281</v>
      </c>
      <c r="J64" s="37">
        <v>0.015532407407407408</v>
      </c>
      <c r="K64" s="38">
        <v>82</v>
      </c>
      <c r="L64" s="37">
        <v>0.007083333333333333</v>
      </c>
      <c r="M64" s="38">
        <v>85</v>
      </c>
      <c r="N64" s="37">
        <v>0.006759259259259259</v>
      </c>
      <c r="O64" s="38">
        <v>84</v>
      </c>
      <c r="P64" s="37">
        <v>0.015405092592592592</v>
      </c>
      <c r="Q64" s="38">
        <v>83</v>
      </c>
      <c r="R64" s="37">
        <v>0.0043518518518518515</v>
      </c>
      <c r="S64" s="38">
        <v>99</v>
      </c>
      <c r="T64" s="37">
        <v>0.0002199074074074074</v>
      </c>
      <c r="U64" s="38" t="s">
        <v>282</v>
      </c>
      <c r="V64" s="37" t="s">
        <v>283</v>
      </c>
      <c r="W64" s="38" t="s">
        <v>283</v>
      </c>
      <c r="X64" s="37" t="s">
        <v>283</v>
      </c>
      <c r="Y64" s="38" t="s">
        <v>283</v>
      </c>
    </row>
    <row r="65" spans="1:25" ht="12.75">
      <c r="A65" s="31" t="s">
        <v>55</v>
      </c>
      <c r="B65" s="32">
        <v>3</v>
      </c>
      <c r="C65" s="58" t="s">
        <v>177</v>
      </c>
      <c r="D65" s="31" t="s">
        <v>178</v>
      </c>
      <c r="E65" s="17">
        <v>2060220</v>
      </c>
      <c r="F65" s="34">
        <v>0.056226851851851854</v>
      </c>
      <c r="G65" s="21">
        <v>5</v>
      </c>
      <c r="H65" s="59"/>
      <c r="I65" s="36" t="s">
        <v>281</v>
      </c>
      <c r="J65" s="37">
        <v>0.016493055555555556</v>
      </c>
      <c r="K65" s="38">
        <v>82</v>
      </c>
      <c r="L65" s="37">
        <v>0.007569444444444445</v>
      </c>
      <c r="M65" s="38">
        <v>85</v>
      </c>
      <c r="N65" s="37">
        <v>0.006435185185185185</v>
      </c>
      <c r="O65" s="38">
        <v>84</v>
      </c>
      <c r="P65" s="37">
        <v>0.020694444444444446</v>
      </c>
      <c r="Q65" s="38">
        <v>83</v>
      </c>
      <c r="R65" s="37">
        <v>0.004837962962962963</v>
      </c>
      <c r="S65" s="38">
        <v>99</v>
      </c>
      <c r="T65" s="37">
        <v>0.00019675925925925926</v>
      </c>
      <c r="U65" s="38" t="s">
        <v>282</v>
      </c>
      <c r="V65" s="37" t="s">
        <v>283</v>
      </c>
      <c r="W65" s="38" t="s">
        <v>283</v>
      </c>
      <c r="X65" s="37" t="s">
        <v>283</v>
      </c>
      <c r="Y65" s="38" t="s">
        <v>283</v>
      </c>
    </row>
    <row r="66" spans="1:25" ht="12.75">
      <c r="A66" s="31" t="s">
        <v>60</v>
      </c>
      <c r="B66" s="32">
        <v>1</v>
      </c>
      <c r="C66" s="58" t="s">
        <v>179</v>
      </c>
      <c r="D66" s="31" t="s">
        <v>180</v>
      </c>
      <c r="E66" s="17">
        <v>2060222</v>
      </c>
      <c r="F66" s="34">
        <v>0.04690972222222222</v>
      </c>
      <c r="G66" s="21">
        <v>4</v>
      </c>
      <c r="H66" s="59"/>
      <c r="I66" s="36" t="s">
        <v>281</v>
      </c>
      <c r="J66" s="37">
        <v>0.010590277777777778</v>
      </c>
      <c r="K66" s="38">
        <v>81</v>
      </c>
      <c r="L66" s="37">
        <v>0.005532407407407408</v>
      </c>
      <c r="M66" s="38">
        <v>83</v>
      </c>
      <c r="N66" s="37">
        <v>0.020555555555555556</v>
      </c>
      <c r="O66" s="38">
        <v>82</v>
      </c>
      <c r="P66" s="37">
        <v>0.009930555555555555</v>
      </c>
      <c r="Q66" s="38">
        <v>99</v>
      </c>
      <c r="R66" s="37">
        <v>0.00030092592592592595</v>
      </c>
      <c r="S66" s="38" t="s">
        <v>282</v>
      </c>
      <c r="T66" s="37" t="s">
        <v>283</v>
      </c>
      <c r="U66" s="38" t="s">
        <v>283</v>
      </c>
      <c r="V66" s="37" t="s">
        <v>283</v>
      </c>
      <c r="W66" s="38" t="s">
        <v>283</v>
      </c>
      <c r="X66" s="37" t="s">
        <v>283</v>
      </c>
      <c r="Y66" s="38" t="s">
        <v>283</v>
      </c>
    </row>
    <row r="67" spans="1:25" ht="12.75">
      <c r="A67" s="31" t="s">
        <v>60</v>
      </c>
      <c r="B67" s="32" t="s">
        <v>366</v>
      </c>
      <c r="C67" s="58" t="s">
        <v>121</v>
      </c>
      <c r="D67" s="31" t="s">
        <v>116</v>
      </c>
      <c r="E67" s="17">
        <v>2092377</v>
      </c>
      <c r="F67" s="34">
        <v>0.1000462962962963</v>
      </c>
      <c r="G67" s="21">
        <v>6</v>
      </c>
      <c r="H67" s="59"/>
      <c r="I67" s="36" t="s">
        <v>281</v>
      </c>
      <c r="J67" s="37">
        <v>0.015497685185185186</v>
      </c>
      <c r="K67" s="38">
        <v>81</v>
      </c>
      <c r="L67" s="37">
        <v>0.004965277777777778</v>
      </c>
      <c r="M67" s="38">
        <v>83</v>
      </c>
      <c r="N67" s="37">
        <v>0.015694444444444445</v>
      </c>
      <c r="O67" s="38">
        <v>85</v>
      </c>
      <c r="P67" s="37">
        <v>0.020543981481481483</v>
      </c>
      <c r="Q67" s="38">
        <v>83</v>
      </c>
      <c r="R67" s="37">
        <v>0.026180555555555554</v>
      </c>
      <c r="S67" s="38">
        <v>84</v>
      </c>
      <c r="T67" s="37">
        <v>0.010613425925925925</v>
      </c>
      <c r="U67" s="38">
        <v>82</v>
      </c>
      <c r="V67" s="37">
        <v>0.006342592592592592</v>
      </c>
      <c r="W67" s="38">
        <v>99</v>
      </c>
      <c r="X67" s="37">
        <v>0.00020833333333333335</v>
      </c>
      <c r="Y67" s="38" t="s">
        <v>282</v>
      </c>
    </row>
    <row r="68" spans="1:25" ht="12.75">
      <c r="A68" s="61"/>
      <c r="B68" s="60"/>
      <c r="C68" s="57" t="s">
        <v>691</v>
      </c>
      <c r="D68" s="61"/>
      <c r="E68" s="61"/>
      <c r="F68" s="62"/>
      <c r="G68" s="63"/>
      <c r="H68" s="59"/>
      <c r="I68" s="59"/>
      <c r="J68" s="64"/>
      <c r="K68" s="65"/>
      <c r="L68" s="64"/>
      <c r="M68" s="65"/>
      <c r="N68" s="64"/>
      <c r="O68" s="65"/>
      <c r="P68" s="64"/>
      <c r="Q68" s="65"/>
      <c r="R68" s="64"/>
      <c r="S68" s="65"/>
      <c r="T68" s="64"/>
      <c r="U68" s="65"/>
      <c r="V68" s="64"/>
      <c r="W68" s="65"/>
      <c r="X68" s="64"/>
      <c r="Y68" s="65"/>
    </row>
    <row r="69" spans="1:25" ht="12.75">
      <c r="A69" s="31" t="s">
        <v>26</v>
      </c>
      <c r="B69" s="32">
        <v>1</v>
      </c>
      <c r="C69" s="58" t="s">
        <v>687</v>
      </c>
      <c r="D69" s="31" t="s">
        <v>116</v>
      </c>
      <c r="E69" s="17">
        <v>2039786</v>
      </c>
      <c r="F69" s="34">
        <v>0.03820601851851852</v>
      </c>
      <c r="G69" s="21">
        <v>5</v>
      </c>
      <c r="H69" s="59"/>
      <c r="I69" s="36" t="s">
        <v>281</v>
      </c>
      <c r="J69" s="37">
        <v>0.012800925925925926</v>
      </c>
      <c r="K69" s="38">
        <v>83</v>
      </c>
      <c r="L69" s="37">
        <v>0.005162037037037037</v>
      </c>
      <c r="M69" s="38">
        <v>81</v>
      </c>
      <c r="N69" s="37">
        <v>0.0033449074074074076</v>
      </c>
      <c r="O69" s="38">
        <v>84</v>
      </c>
      <c r="P69" s="37">
        <v>0.00636574074074074</v>
      </c>
      <c r="Q69" s="38">
        <v>82</v>
      </c>
      <c r="R69" s="37">
        <v>0.010219907407407407</v>
      </c>
      <c r="S69" s="38">
        <v>99</v>
      </c>
      <c r="T69" s="37">
        <v>0.0003125</v>
      </c>
      <c r="U69" s="38" t="s">
        <v>282</v>
      </c>
      <c r="V69" s="37" t="s">
        <v>283</v>
      </c>
      <c r="W69" s="38" t="s">
        <v>283</v>
      </c>
      <c r="X69" s="37" t="s">
        <v>283</v>
      </c>
      <c r="Y69" s="38" t="s">
        <v>283</v>
      </c>
    </row>
    <row r="70" spans="1:25" ht="12.75">
      <c r="A70" s="31" t="s">
        <v>26</v>
      </c>
      <c r="B70" s="32" t="s">
        <v>366</v>
      </c>
      <c r="C70" s="58" t="s">
        <v>157</v>
      </c>
      <c r="D70" s="31" t="s">
        <v>116</v>
      </c>
      <c r="E70" s="17">
        <v>2039785</v>
      </c>
      <c r="F70" s="34">
        <v>0.07574074074074075</v>
      </c>
      <c r="G70" s="21">
        <v>3</v>
      </c>
      <c r="H70" s="59"/>
      <c r="I70" s="36" t="s">
        <v>281</v>
      </c>
      <c r="J70" s="37">
        <v>0.015868055555555555</v>
      </c>
      <c r="K70" s="38">
        <v>83</v>
      </c>
      <c r="L70" s="37">
        <v>0.012800925925925926</v>
      </c>
      <c r="M70" s="38">
        <v>82</v>
      </c>
      <c r="N70" s="37">
        <v>0.046516203703703705</v>
      </c>
      <c r="O70" s="38">
        <v>99</v>
      </c>
      <c r="P70" s="37">
        <v>0.0005555555555555556</v>
      </c>
      <c r="Q70" s="38" t="s">
        <v>282</v>
      </c>
      <c r="R70" s="37" t="s">
        <v>283</v>
      </c>
      <c r="S70" s="38" t="s">
        <v>283</v>
      </c>
      <c r="T70" s="37" t="s">
        <v>283</v>
      </c>
      <c r="U70" s="38" t="s">
        <v>283</v>
      </c>
      <c r="V70" s="37" t="s">
        <v>283</v>
      </c>
      <c r="W70" s="38" t="s">
        <v>283</v>
      </c>
      <c r="X70" s="37" t="s">
        <v>283</v>
      </c>
      <c r="Y70" s="38" t="s">
        <v>283</v>
      </c>
    </row>
    <row r="71" spans="1:25" ht="12.75">
      <c r="A71" s="31" t="s">
        <v>46</v>
      </c>
      <c r="B71" s="32">
        <v>1</v>
      </c>
      <c r="C71" s="58" t="s">
        <v>231</v>
      </c>
      <c r="D71" s="31" t="s">
        <v>232</v>
      </c>
      <c r="E71" s="17">
        <v>2126266</v>
      </c>
      <c r="F71" s="34">
        <v>0.030567129629629628</v>
      </c>
      <c r="G71" s="21">
        <v>5</v>
      </c>
      <c r="H71" s="59"/>
      <c r="I71" s="36" t="s">
        <v>281</v>
      </c>
      <c r="J71" s="37">
        <v>0.013900462962962963</v>
      </c>
      <c r="K71" s="38">
        <v>84</v>
      </c>
      <c r="L71" s="37">
        <v>0.004016203703703704</v>
      </c>
      <c r="M71" s="38">
        <v>85</v>
      </c>
      <c r="N71" s="37">
        <v>0.004502314814814815</v>
      </c>
      <c r="O71" s="38">
        <v>82</v>
      </c>
      <c r="P71" s="37">
        <v>0.004224537037037037</v>
      </c>
      <c r="Q71" s="38">
        <v>83</v>
      </c>
      <c r="R71" s="37">
        <v>0.003726851851851852</v>
      </c>
      <c r="S71" s="38">
        <v>99</v>
      </c>
      <c r="T71" s="37">
        <v>0.00019675925925925926</v>
      </c>
      <c r="U71" s="38" t="s">
        <v>282</v>
      </c>
      <c r="V71" s="37" t="s">
        <v>283</v>
      </c>
      <c r="W71" s="38" t="s">
        <v>283</v>
      </c>
      <c r="X71" s="37" t="s">
        <v>283</v>
      </c>
      <c r="Y71" s="38" t="s">
        <v>283</v>
      </c>
    </row>
    <row r="72" spans="1:25" ht="12.75">
      <c r="A72" s="31" t="s">
        <v>46</v>
      </c>
      <c r="B72" s="32">
        <v>2</v>
      </c>
      <c r="C72" s="58" t="s">
        <v>88</v>
      </c>
      <c r="D72" s="31" t="s">
        <v>89</v>
      </c>
      <c r="E72" s="17">
        <v>247327</v>
      </c>
      <c r="F72" s="34">
        <v>0.05313657407407407</v>
      </c>
      <c r="G72" s="21">
        <v>6</v>
      </c>
      <c r="H72" s="59"/>
      <c r="I72" s="36" t="s">
        <v>281</v>
      </c>
      <c r="J72" s="37">
        <v>0.014016203703703704</v>
      </c>
      <c r="K72" s="38">
        <v>83</v>
      </c>
      <c r="L72" s="37">
        <v>0.006446759259259259</v>
      </c>
      <c r="M72" s="38">
        <v>81</v>
      </c>
      <c r="N72" s="37">
        <v>0.010590277777777778</v>
      </c>
      <c r="O72" s="38">
        <v>84</v>
      </c>
      <c r="P72" s="37">
        <v>0.004918981481481482</v>
      </c>
      <c r="Q72" s="38">
        <v>85</v>
      </c>
      <c r="R72" s="37">
        <v>0.007546296296296297</v>
      </c>
      <c r="S72" s="38">
        <v>82</v>
      </c>
      <c r="T72" s="37">
        <v>0.009363425925925926</v>
      </c>
      <c r="U72" s="38">
        <v>99</v>
      </c>
      <c r="V72" s="37">
        <v>0.0002546296296296296</v>
      </c>
      <c r="W72" s="38" t="s">
        <v>282</v>
      </c>
      <c r="X72" s="37" t="s">
        <v>283</v>
      </c>
      <c r="Y72" s="38" t="s">
        <v>283</v>
      </c>
    </row>
    <row r="73" spans="1:25" ht="12.75">
      <c r="A73" s="31" t="s">
        <v>12</v>
      </c>
      <c r="B73" s="32">
        <v>1</v>
      </c>
      <c r="C73" s="58" t="s">
        <v>110</v>
      </c>
      <c r="D73" s="31" t="s">
        <v>116</v>
      </c>
      <c r="E73" s="17">
        <v>2092399</v>
      </c>
      <c r="F73" s="34">
        <v>0.042604166666666665</v>
      </c>
      <c r="G73" s="21">
        <v>4</v>
      </c>
      <c r="H73" s="59"/>
      <c r="I73" s="36" t="s">
        <v>281</v>
      </c>
      <c r="J73" s="37">
        <v>0.015104166666666667</v>
      </c>
      <c r="K73" s="38">
        <v>83</v>
      </c>
      <c r="L73" s="37">
        <v>0.007291666666666667</v>
      </c>
      <c r="M73" s="38">
        <v>84</v>
      </c>
      <c r="N73" s="37">
        <v>0.007199074074074074</v>
      </c>
      <c r="O73" s="38">
        <v>82</v>
      </c>
      <c r="P73" s="37">
        <v>0.012615740740740742</v>
      </c>
      <c r="Q73" s="38">
        <v>99</v>
      </c>
      <c r="R73" s="37">
        <v>0.0003935185185185185</v>
      </c>
      <c r="S73" s="38" t="s">
        <v>282</v>
      </c>
      <c r="T73" s="37" t="s">
        <v>283</v>
      </c>
      <c r="U73" s="38" t="s">
        <v>283</v>
      </c>
      <c r="V73" s="37" t="s">
        <v>283</v>
      </c>
      <c r="W73" s="38" t="s">
        <v>283</v>
      </c>
      <c r="X73" s="37" t="s">
        <v>283</v>
      </c>
      <c r="Y73" s="38" t="s">
        <v>283</v>
      </c>
    </row>
    <row r="74" spans="1:25" ht="12.75">
      <c r="A74" s="31" t="s">
        <v>6</v>
      </c>
      <c r="B74" s="32">
        <v>1</v>
      </c>
      <c r="C74" s="52" t="s">
        <v>118</v>
      </c>
      <c r="D74" s="17" t="s">
        <v>116</v>
      </c>
      <c r="E74" s="17">
        <v>416902</v>
      </c>
      <c r="F74" s="34">
        <v>0.03789351851851852</v>
      </c>
      <c r="G74" s="21">
        <v>4</v>
      </c>
      <c r="H74" s="59"/>
      <c r="I74" s="36" t="s">
        <v>281</v>
      </c>
      <c r="J74" s="37">
        <v>0.01861111111111111</v>
      </c>
      <c r="K74" s="38">
        <v>81</v>
      </c>
      <c r="L74" s="37">
        <v>0.004166666666666667</v>
      </c>
      <c r="M74" s="38">
        <v>84</v>
      </c>
      <c r="N74" s="37">
        <v>0.006585648148148148</v>
      </c>
      <c r="O74" s="38">
        <v>83</v>
      </c>
      <c r="P74" s="37">
        <v>0.00832175925925926</v>
      </c>
      <c r="Q74" s="38">
        <v>99</v>
      </c>
      <c r="R74" s="37">
        <v>0.00020833333333333335</v>
      </c>
      <c r="S74" s="38" t="s">
        <v>282</v>
      </c>
      <c r="T74" s="37" t="s">
        <v>283</v>
      </c>
      <c r="U74" s="38" t="s">
        <v>283</v>
      </c>
      <c r="V74" s="37" t="s">
        <v>283</v>
      </c>
      <c r="W74" s="38" t="s">
        <v>283</v>
      </c>
      <c r="X74" s="37" t="s">
        <v>283</v>
      </c>
      <c r="Y74" s="38" t="s">
        <v>283</v>
      </c>
    </row>
    <row r="75" spans="1:25" ht="12.75">
      <c r="A75" s="31" t="s">
        <v>6</v>
      </c>
      <c r="B75" s="32">
        <v>2</v>
      </c>
      <c r="C75" s="58" t="s">
        <v>117</v>
      </c>
      <c r="D75" s="31" t="s">
        <v>116</v>
      </c>
      <c r="E75" s="17">
        <v>411486</v>
      </c>
      <c r="F75" s="34">
        <v>0.04168981481481481</v>
      </c>
      <c r="G75" s="21">
        <v>4</v>
      </c>
      <c r="H75" s="59"/>
      <c r="I75" s="36" t="s">
        <v>281</v>
      </c>
      <c r="J75" s="37">
        <v>0.021006944444444446</v>
      </c>
      <c r="K75" s="38">
        <v>81</v>
      </c>
      <c r="L75" s="37">
        <v>0.004421296296296296</v>
      </c>
      <c r="M75" s="38">
        <v>84</v>
      </c>
      <c r="N75" s="37">
        <v>0.007349537037037037</v>
      </c>
      <c r="O75" s="38">
        <v>83</v>
      </c>
      <c r="P75" s="37">
        <v>0.008715277777777778</v>
      </c>
      <c r="Q75" s="38">
        <v>99</v>
      </c>
      <c r="R75" s="37">
        <v>0.00019675925925925926</v>
      </c>
      <c r="S75" s="38" t="s">
        <v>282</v>
      </c>
      <c r="T75" s="37" t="s">
        <v>283</v>
      </c>
      <c r="U75" s="38" t="s">
        <v>283</v>
      </c>
      <c r="V75" s="37" t="s">
        <v>283</v>
      </c>
      <c r="W75" s="38" t="s">
        <v>283</v>
      </c>
      <c r="X75" s="37" t="s">
        <v>283</v>
      </c>
      <c r="Y75" s="38" t="s">
        <v>283</v>
      </c>
    </row>
    <row r="76" spans="1:25" ht="12.75">
      <c r="A76" s="31" t="s">
        <v>6</v>
      </c>
      <c r="B76" s="32">
        <v>3</v>
      </c>
      <c r="C76" s="58" t="s">
        <v>114</v>
      </c>
      <c r="D76" s="31" t="s">
        <v>116</v>
      </c>
      <c r="E76" s="17">
        <v>411483</v>
      </c>
      <c r="F76" s="34">
        <v>0.06428240740740741</v>
      </c>
      <c r="G76" s="21">
        <v>4</v>
      </c>
      <c r="H76" s="59"/>
      <c r="I76" s="36" t="s">
        <v>281</v>
      </c>
      <c r="J76" s="37">
        <v>0.010486111111111111</v>
      </c>
      <c r="K76" s="38">
        <v>83</v>
      </c>
      <c r="L76" s="37">
        <v>0.008703703703703703</v>
      </c>
      <c r="M76" s="38">
        <v>84</v>
      </c>
      <c r="N76" s="37">
        <v>0.036099537037037034</v>
      </c>
      <c r="O76" s="38">
        <v>81</v>
      </c>
      <c r="P76" s="37">
        <v>0.00875</v>
      </c>
      <c r="Q76" s="38">
        <v>99</v>
      </c>
      <c r="R76" s="37">
        <v>0.00024305555555555555</v>
      </c>
      <c r="S76" s="38" t="s">
        <v>282</v>
      </c>
      <c r="T76" s="37" t="s">
        <v>283</v>
      </c>
      <c r="U76" s="38" t="s">
        <v>283</v>
      </c>
      <c r="V76" s="37" t="s">
        <v>283</v>
      </c>
      <c r="W76" s="38" t="s">
        <v>283</v>
      </c>
      <c r="X76" s="37" t="s">
        <v>283</v>
      </c>
      <c r="Y76" s="38" t="s">
        <v>283</v>
      </c>
    </row>
    <row r="77" spans="1:25" ht="12.75">
      <c r="A77" s="31" t="s">
        <v>15</v>
      </c>
      <c r="B77" s="32">
        <v>1</v>
      </c>
      <c r="C77" s="58" t="s">
        <v>258</v>
      </c>
      <c r="D77" s="31" t="s">
        <v>259</v>
      </c>
      <c r="E77" s="17">
        <v>8667529</v>
      </c>
      <c r="F77" s="34">
        <v>0.024305555555555556</v>
      </c>
      <c r="G77" s="21">
        <v>6</v>
      </c>
      <c r="H77" s="59"/>
      <c r="I77" s="36" t="s">
        <v>281</v>
      </c>
      <c r="J77" s="37">
        <v>0.008090277777777778</v>
      </c>
      <c r="K77" s="38">
        <v>81</v>
      </c>
      <c r="L77" s="37">
        <v>0.004224537037037037</v>
      </c>
      <c r="M77" s="38">
        <v>84</v>
      </c>
      <c r="N77" s="37">
        <v>0.002627314814814815</v>
      </c>
      <c r="O77" s="38">
        <v>85</v>
      </c>
      <c r="P77" s="37">
        <v>0.003321759259259259</v>
      </c>
      <c r="Q77" s="38">
        <v>82</v>
      </c>
      <c r="R77" s="37">
        <v>0.002905092592592593</v>
      </c>
      <c r="S77" s="38">
        <v>83</v>
      </c>
      <c r="T77" s="37">
        <v>0.002962962962962963</v>
      </c>
      <c r="U77" s="38">
        <v>99</v>
      </c>
      <c r="V77" s="37">
        <v>0.00017361111111111112</v>
      </c>
      <c r="W77" s="38" t="s">
        <v>282</v>
      </c>
      <c r="X77" s="37" t="s">
        <v>283</v>
      </c>
      <c r="Y77" s="38" t="s">
        <v>283</v>
      </c>
    </row>
    <row r="78" spans="1:25" ht="12.75">
      <c r="A78" s="31" t="s">
        <v>15</v>
      </c>
      <c r="B78" s="32">
        <v>2</v>
      </c>
      <c r="C78" s="58" t="s">
        <v>692</v>
      </c>
      <c r="D78" s="31" t="s">
        <v>116</v>
      </c>
      <c r="E78" s="17">
        <v>2092375</v>
      </c>
      <c r="F78" s="34">
        <v>0.029837962962962962</v>
      </c>
      <c r="G78" s="21">
        <v>6</v>
      </c>
      <c r="H78" s="59"/>
      <c r="I78" s="36" t="s">
        <v>281</v>
      </c>
      <c r="J78" s="37">
        <v>0.011724537037037037</v>
      </c>
      <c r="K78" s="38">
        <v>81</v>
      </c>
      <c r="L78" s="37">
        <v>0.0022800925925925927</v>
      </c>
      <c r="M78" s="38">
        <v>84</v>
      </c>
      <c r="N78" s="37">
        <v>0.0033912037037037036</v>
      </c>
      <c r="O78" s="38">
        <v>85</v>
      </c>
      <c r="P78" s="37">
        <v>0.00494212962962963</v>
      </c>
      <c r="Q78" s="38">
        <v>82</v>
      </c>
      <c r="R78" s="37">
        <v>0.003298611111111111</v>
      </c>
      <c r="S78" s="38">
        <v>83</v>
      </c>
      <c r="T78" s="37">
        <v>0.003993055555555555</v>
      </c>
      <c r="U78" s="38">
        <v>99</v>
      </c>
      <c r="V78" s="37">
        <v>0.00020833333333333335</v>
      </c>
      <c r="W78" s="38" t="s">
        <v>282</v>
      </c>
      <c r="X78" s="37" t="s">
        <v>283</v>
      </c>
      <c r="Y78" s="38" t="s">
        <v>283</v>
      </c>
    </row>
    <row r="79" spans="1:25" ht="12.75">
      <c r="A79" s="31" t="s">
        <v>55</v>
      </c>
      <c r="B79" s="32">
        <v>1</v>
      </c>
      <c r="C79" s="58" t="s">
        <v>249</v>
      </c>
      <c r="D79" s="31" t="s">
        <v>250</v>
      </c>
      <c r="E79" s="17">
        <v>7006801</v>
      </c>
      <c r="F79" s="34">
        <v>0.029050925925925924</v>
      </c>
      <c r="G79" s="21">
        <v>6</v>
      </c>
      <c r="H79" s="59"/>
      <c r="I79" s="36" t="s">
        <v>281</v>
      </c>
      <c r="J79" s="37">
        <v>0.006481481481481481</v>
      </c>
      <c r="K79" s="38">
        <v>83</v>
      </c>
      <c r="L79" s="37">
        <v>0.00369212962962963</v>
      </c>
      <c r="M79" s="38">
        <v>82</v>
      </c>
      <c r="N79" s="37">
        <v>0.005844907407407407</v>
      </c>
      <c r="O79" s="38">
        <v>85</v>
      </c>
      <c r="P79" s="37">
        <v>0.003715277777777778</v>
      </c>
      <c r="Q79" s="38">
        <v>84</v>
      </c>
      <c r="R79" s="37">
        <v>0.003715277777777778</v>
      </c>
      <c r="S79" s="38">
        <v>81</v>
      </c>
      <c r="T79" s="37">
        <v>0.005347222222222222</v>
      </c>
      <c r="U79" s="38">
        <v>99</v>
      </c>
      <c r="V79" s="37">
        <v>0.0002546296296296296</v>
      </c>
      <c r="W79" s="38" t="s">
        <v>282</v>
      </c>
      <c r="X79" s="37" t="s">
        <v>283</v>
      </c>
      <c r="Y79" s="38" t="s">
        <v>283</v>
      </c>
    </row>
    <row r="80" spans="1:25" ht="12.75">
      <c r="A80" s="31" t="s">
        <v>55</v>
      </c>
      <c r="B80" s="32">
        <v>2</v>
      </c>
      <c r="C80" s="58" t="s">
        <v>147</v>
      </c>
      <c r="D80" s="31" t="s">
        <v>148</v>
      </c>
      <c r="E80" s="17">
        <v>2032122</v>
      </c>
      <c r="F80" s="34">
        <v>0.039733796296296295</v>
      </c>
      <c r="G80" s="21">
        <v>5</v>
      </c>
      <c r="H80" s="59"/>
      <c r="I80" s="36" t="s">
        <v>281</v>
      </c>
      <c r="J80" s="37">
        <v>0.015150462962962963</v>
      </c>
      <c r="K80" s="38">
        <v>81</v>
      </c>
      <c r="L80" s="37">
        <v>0.0060416666666666665</v>
      </c>
      <c r="M80" s="38">
        <v>84</v>
      </c>
      <c r="N80" s="37">
        <v>0.005706018518518518</v>
      </c>
      <c r="O80" s="38">
        <v>85</v>
      </c>
      <c r="P80" s="37">
        <v>0.004791666666666666</v>
      </c>
      <c r="Q80" s="38">
        <v>82</v>
      </c>
      <c r="R80" s="37">
        <v>0.007824074074074074</v>
      </c>
      <c r="S80" s="38">
        <v>99</v>
      </c>
      <c r="T80" s="37">
        <v>0.0002199074074074074</v>
      </c>
      <c r="U80" s="38" t="s">
        <v>282</v>
      </c>
      <c r="V80" s="37" t="s">
        <v>283</v>
      </c>
      <c r="W80" s="38" t="s">
        <v>283</v>
      </c>
      <c r="X80" s="37" t="s">
        <v>283</v>
      </c>
      <c r="Y80" s="38" t="s">
        <v>283</v>
      </c>
    </row>
    <row r="81" spans="1:25" ht="12.75">
      <c r="A81" s="31" t="s">
        <v>55</v>
      </c>
      <c r="B81" s="32">
        <v>3</v>
      </c>
      <c r="C81" s="58" t="s">
        <v>177</v>
      </c>
      <c r="D81" s="31" t="s">
        <v>178</v>
      </c>
      <c r="E81" s="17">
        <v>2060220</v>
      </c>
      <c r="F81" s="34">
        <v>0.04508101851851852</v>
      </c>
      <c r="G81" s="21">
        <v>5</v>
      </c>
      <c r="H81" s="59"/>
      <c r="I81" s="36" t="s">
        <v>281</v>
      </c>
      <c r="J81" s="37">
        <v>0.012719907407407407</v>
      </c>
      <c r="K81" s="38">
        <v>81</v>
      </c>
      <c r="L81" s="37">
        <v>0.009375</v>
      </c>
      <c r="M81" s="38">
        <v>84</v>
      </c>
      <c r="N81" s="37">
        <v>0.005462962962962963</v>
      </c>
      <c r="O81" s="38">
        <v>85</v>
      </c>
      <c r="P81" s="37">
        <v>0.0052893518518518515</v>
      </c>
      <c r="Q81" s="38">
        <v>82</v>
      </c>
      <c r="R81" s="37">
        <v>0.011898148148148149</v>
      </c>
      <c r="S81" s="38">
        <v>99</v>
      </c>
      <c r="T81" s="37">
        <v>0.0003356481481481481</v>
      </c>
      <c r="U81" s="38" t="s">
        <v>282</v>
      </c>
      <c r="V81" s="37" t="s">
        <v>283</v>
      </c>
      <c r="W81" s="38" t="s">
        <v>283</v>
      </c>
      <c r="X81" s="37" t="s">
        <v>283</v>
      </c>
      <c r="Y81" s="38" t="s">
        <v>283</v>
      </c>
    </row>
    <row r="82" spans="1:25" ht="12.75">
      <c r="A82" s="31" t="s">
        <v>55</v>
      </c>
      <c r="B82" s="32">
        <v>4</v>
      </c>
      <c r="C82" s="58" t="s">
        <v>82</v>
      </c>
      <c r="D82" s="31" t="s">
        <v>83</v>
      </c>
      <c r="E82" s="17">
        <v>247323</v>
      </c>
      <c r="F82" s="34">
        <v>0.05237268518518518</v>
      </c>
      <c r="G82" s="21">
        <v>6</v>
      </c>
      <c r="H82" s="59"/>
      <c r="I82" s="36" t="s">
        <v>281</v>
      </c>
      <c r="J82" s="37">
        <v>0.013969907407407407</v>
      </c>
      <c r="K82" s="38">
        <v>83</v>
      </c>
      <c r="L82" s="37">
        <v>0.006377314814814815</v>
      </c>
      <c r="M82" s="38">
        <v>81</v>
      </c>
      <c r="N82" s="37">
        <v>0.00988425925925926</v>
      </c>
      <c r="O82" s="38">
        <v>84</v>
      </c>
      <c r="P82" s="37">
        <v>0.005671296296296297</v>
      </c>
      <c r="Q82" s="38">
        <v>85</v>
      </c>
      <c r="R82" s="37">
        <v>0.007511574074074074</v>
      </c>
      <c r="S82" s="38">
        <v>82</v>
      </c>
      <c r="T82" s="37">
        <v>0.008703703703703703</v>
      </c>
      <c r="U82" s="38">
        <v>99</v>
      </c>
      <c r="V82" s="37">
        <v>0.0002546296296296296</v>
      </c>
      <c r="W82" s="38" t="s">
        <v>282</v>
      </c>
      <c r="X82" s="37" t="s">
        <v>283</v>
      </c>
      <c r="Y82" s="38" t="s">
        <v>283</v>
      </c>
    </row>
    <row r="83" spans="1:25" ht="12.75">
      <c r="A83" s="31" t="s">
        <v>60</v>
      </c>
      <c r="B83" s="32">
        <v>1</v>
      </c>
      <c r="C83" s="58" t="s">
        <v>121</v>
      </c>
      <c r="D83" s="31" t="s">
        <v>116</v>
      </c>
      <c r="E83" s="17">
        <v>2092377</v>
      </c>
      <c r="F83" s="34">
        <v>0.032094907407407405</v>
      </c>
      <c r="G83" s="21">
        <v>6</v>
      </c>
      <c r="H83" s="59"/>
      <c r="I83" s="36" t="s">
        <v>281</v>
      </c>
      <c r="J83" s="37">
        <v>0.010231481481481482</v>
      </c>
      <c r="K83" s="38">
        <v>83</v>
      </c>
      <c r="L83" s="37">
        <v>0.005416666666666667</v>
      </c>
      <c r="M83" s="38">
        <v>81</v>
      </c>
      <c r="N83" s="37">
        <v>0.0028703703703703703</v>
      </c>
      <c r="O83" s="38">
        <v>84</v>
      </c>
      <c r="P83" s="37">
        <v>0.0024189814814814816</v>
      </c>
      <c r="Q83" s="38">
        <v>85</v>
      </c>
      <c r="R83" s="37">
        <v>0.0040625</v>
      </c>
      <c r="S83" s="38">
        <v>82</v>
      </c>
      <c r="T83" s="37">
        <v>0.0069097222222222225</v>
      </c>
      <c r="U83" s="38">
        <v>99</v>
      </c>
      <c r="V83" s="37">
        <v>0.00018518518518518518</v>
      </c>
      <c r="W83" s="38" t="s">
        <v>282</v>
      </c>
      <c r="X83" s="37" t="s">
        <v>283</v>
      </c>
      <c r="Y83" s="38" t="s">
        <v>283</v>
      </c>
    </row>
    <row r="84" spans="1:25" ht="12.75">
      <c r="A84" s="53"/>
      <c r="B84" s="53"/>
      <c r="C84" s="66"/>
      <c r="D84" s="61"/>
      <c r="E84" s="61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9"/>
  <sheetViews>
    <sheetView zoomScale="90" zoomScaleNormal="90" zoomScaleSheetLayoutView="95" zoomScalePageLayoutView="0" workbookViewId="0" topLeftCell="A1">
      <selection activeCell="A9" sqref="A9"/>
    </sheetView>
  </sheetViews>
  <sheetFormatPr defaultColWidth="11.421875" defaultRowHeight="12.75"/>
  <cols>
    <col min="1" max="1" width="5.421875" style="0" customWidth="1"/>
    <col min="2" max="2" width="6.28125" style="46" customWidth="1"/>
    <col min="3" max="3" width="23.140625" style="0" customWidth="1"/>
    <col min="4" max="4" width="12.140625" style="0" customWidth="1"/>
    <col min="5" max="5" width="10.7109375" style="0" customWidth="1"/>
    <col min="6" max="6" width="9.7109375" style="0" customWidth="1"/>
    <col min="7" max="7" width="2.140625" style="0" customWidth="1"/>
    <col min="8" max="8" width="3.421875" style="0" customWidth="1"/>
    <col min="9" max="9" width="6.28125" style="0" customWidth="1"/>
    <col min="10" max="10" width="3.140625" style="0" customWidth="1"/>
    <col min="11" max="11" width="5.8515625" style="0" customWidth="1"/>
    <col min="12" max="12" width="3.421875" style="0" customWidth="1"/>
    <col min="13" max="13" width="6.00390625" style="0" customWidth="1"/>
    <col min="14" max="14" width="3.57421875" style="0" customWidth="1"/>
    <col min="15" max="15" width="6.140625" style="0" customWidth="1"/>
    <col min="16" max="16" width="3.421875" style="0" customWidth="1"/>
    <col min="17" max="17" width="6.00390625" style="0" customWidth="1"/>
    <col min="18" max="18" width="3.57421875" style="0" customWidth="1"/>
    <col min="19" max="19" width="5.57421875" style="0" customWidth="1"/>
    <col min="20" max="20" width="3.421875" style="0" customWidth="1"/>
    <col min="21" max="21" width="6.00390625" style="0" customWidth="1"/>
    <col min="22" max="22" width="3.28125" style="0" customWidth="1"/>
  </cols>
  <sheetData>
    <row r="1" spans="1:243" s="67" customFormat="1" ht="19.5" customHeight="1">
      <c r="A1" s="87" t="s">
        <v>284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</row>
    <row r="2" spans="1:243" s="69" customFormat="1" ht="12.75" customHeight="1">
      <c r="A2" s="22"/>
      <c r="B2"/>
      <c r="C2" s="23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s="69" customFormat="1" ht="24" customHeight="1">
      <c r="A3" s="70" t="s">
        <v>285</v>
      </c>
      <c r="B3" s="23"/>
      <c r="C3" s="23"/>
      <c r="D3" s="22"/>
      <c r="E3"/>
      <c r="F3" s="22"/>
      <c r="G3" s="22"/>
      <c r="H3" s="22"/>
      <c r="I3" s="22"/>
      <c r="J3" s="22"/>
      <c r="K3" s="22"/>
      <c r="L3"/>
      <c r="M3" s="22"/>
      <c r="N3" s="22"/>
      <c r="O3" s="22"/>
      <c r="P3" s="22"/>
      <c r="Q3" s="22"/>
      <c r="R3" s="22"/>
      <c r="S3" s="22"/>
      <c r="T3" s="22"/>
      <c r="U3" s="22"/>
      <c r="V3" s="22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69" customFormat="1" ht="9" customHeight="1">
      <c r="A4" s="71"/>
      <c r="B4" s="23"/>
      <c r="C4" s="23"/>
      <c r="D4" s="22"/>
      <c r="E4"/>
      <c r="F4" s="22"/>
      <c r="G4" s="22"/>
      <c r="H4" s="22"/>
      <c r="I4" s="22"/>
      <c r="J4" s="22"/>
      <c r="K4" s="22"/>
      <c r="L4"/>
      <c r="M4" s="22"/>
      <c r="N4" s="22"/>
      <c r="O4" s="22"/>
      <c r="P4" s="22"/>
      <c r="Q4" s="22"/>
      <c r="R4" s="22"/>
      <c r="S4" s="22"/>
      <c r="T4" s="22"/>
      <c r="U4" s="22"/>
      <c r="V4" s="22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69" customFormat="1" ht="15" customHeight="1">
      <c r="A5" s="72" t="s">
        <v>286</v>
      </c>
      <c r="B5" s="72"/>
      <c r="C5" s="72"/>
      <c r="D5" s="72" t="s">
        <v>287</v>
      </c>
      <c r="E5"/>
      <c r="F5" s="73"/>
      <c r="G5" s="73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74" customFormat="1" ht="15" customHeight="1">
      <c r="A6" s="72" t="s">
        <v>288</v>
      </c>
      <c r="B6" s="72"/>
      <c r="C6" s="72"/>
      <c r="D6" s="72" t="s">
        <v>289</v>
      </c>
      <c r="E6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</row>
    <row r="7" spans="1:243" s="74" customFormat="1" ht="15" customHeight="1">
      <c r="A7" s="72" t="s">
        <v>290</v>
      </c>
      <c r="B7" s="72"/>
      <c r="C7" s="72"/>
      <c r="D7" s="72" t="s">
        <v>291</v>
      </c>
      <c r="E7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</row>
    <row r="8" spans="1:243" s="74" customFormat="1" ht="15" customHeight="1">
      <c r="A8" s="72" t="s">
        <v>292</v>
      </c>
      <c r="B8" s="72"/>
      <c r="C8" s="72"/>
      <c r="D8" s="72" t="s">
        <v>293</v>
      </c>
      <c r="E8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</row>
    <row r="9" spans="1:243" s="69" customFormat="1" ht="12.75" customHeight="1">
      <c r="A9" s="76"/>
      <c r="B9" s="77"/>
      <c r="C9" s="77"/>
      <c r="D9" s="77"/>
      <c r="E9" s="77"/>
      <c r="F9" s="77"/>
      <c r="G9" s="77"/>
      <c r="H9" s="77"/>
      <c r="I9" s="77"/>
      <c r="J9" s="77"/>
      <c r="K9" s="78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69" customFormat="1" ht="15" customHeight="1">
      <c r="A10" s="79" t="s">
        <v>263</v>
      </c>
      <c r="B10" s="80" t="s">
        <v>264</v>
      </c>
      <c r="C10" s="81" t="s">
        <v>265</v>
      </c>
      <c r="D10" s="80" t="s">
        <v>266</v>
      </c>
      <c r="E10" s="80" t="s">
        <v>267</v>
      </c>
      <c r="F10" s="80" t="s">
        <v>268</v>
      </c>
      <c r="G10" s="80"/>
      <c r="H10" s="82" t="s">
        <v>294</v>
      </c>
      <c r="I10" s="80"/>
      <c r="J10" s="80"/>
      <c r="K10" s="88"/>
      <c r="L10" s="88"/>
      <c r="M10" s="88"/>
      <c r="N10" s="88"/>
      <c r="O10" s="83"/>
      <c r="P10" s="83"/>
      <c r="Q10" s="83"/>
      <c r="R10" s="83"/>
      <c r="S10" s="83"/>
      <c r="T10" s="83"/>
      <c r="U10" s="83"/>
      <c r="V10" s="83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137" s="21" customFormat="1" ht="14.25" customHeight="1">
      <c r="A11" s="17">
        <v>1</v>
      </c>
      <c r="B11" s="46" t="s">
        <v>67</v>
      </c>
      <c r="C11" s="52" t="s">
        <v>66</v>
      </c>
      <c r="D11" s="17" t="s">
        <v>68</v>
      </c>
      <c r="E11" s="48">
        <v>0.034652777777777755</v>
      </c>
      <c r="F11" s="49">
        <v>4</v>
      </c>
      <c r="G11" s="63"/>
      <c r="H11" s="50" t="s">
        <v>281</v>
      </c>
      <c r="I11" s="51">
        <v>0.009629629629629655</v>
      </c>
      <c r="J11" s="22">
        <v>23</v>
      </c>
      <c r="K11" s="51">
        <v>0.014236111111111116</v>
      </c>
      <c r="L11" s="22">
        <v>25</v>
      </c>
      <c r="M11" s="51">
        <v>0.0046990740740741055</v>
      </c>
      <c r="N11" s="22">
        <v>21</v>
      </c>
      <c r="O11" s="51">
        <v>0.006006944444444384</v>
      </c>
      <c r="P11" s="22">
        <v>44</v>
      </c>
      <c r="Q11" s="51">
        <v>8.101851851849418E-05</v>
      </c>
      <c r="R11" s="22" t="s">
        <v>282</v>
      </c>
      <c r="S11" s="51" t="s">
        <v>283</v>
      </c>
      <c r="T11" s="22" t="s">
        <v>283</v>
      </c>
      <c r="U11" s="51" t="s">
        <v>283</v>
      </c>
      <c r="V11" s="22" t="s">
        <v>283</v>
      </c>
      <c r="W11" s="22" t="s">
        <v>283</v>
      </c>
      <c r="X11" s="51" t="s">
        <v>283</v>
      </c>
      <c r="Y11" s="22" t="s">
        <v>283</v>
      </c>
      <c r="Z11" s="51" t="s">
        <v>283</v>
      </c>
      <c r="AA11" s="22" t="s">
        <v>283</v>
      </c>
      <c r="AB11" s="51" t="s">
        <v>283</v>
      </c>
      <c r="AC11" s="22" t="s">
        <v>283</v>
      </c>
      <c r="AD11" s="51" t="s">
        <v>283</v>
      </c>
      <c r="AE11" s="22" t="s">
        <v>283</v>
      </c>
      <c r="AF11" s="51" t="s">
        <v>283</v>
      </c>
      <c r="AG11" s="22" t="s">
        <v>283</v>
      </c>
      <c r="AH11" s="51" t="s">
        <v>283</v>
      </c>
      <c r="AI11" s="22" t="s">
        <v>283</v>
      </c>
      <c r="AJ11" s="51" t="s">
        <v>283</v>
      </c>
      <c r="AK11" s="22" t="s">
        <v>283</v>
      </c>
      <c r="AL11" s="51" t="s">
        <v>283</v>
      </c>
      <c r="AM11" s="22" t="s">
        <v>283</v>
      </c>
      <c r="AN11" s="51" t="s">
        <v>283</v>
      </c>
      <c r="AO11" s="22" t="s">
        <v>283</v>
      </c>
      <c r="AP11" s="51" t="s">
        <v>283</v>
      </c>
      <c r="AQ11" s="22" t="s">
        <v>283</v>
      </c>
      <c r="AR11">
        <v>53765</v>
      </c>
      <c r="AS11" t="s">
        <v>295</v>
      </c>
      <c r="AT11" t="s">
        <v>296</v>
      </c>
      <c r="AU11" t="s">
        <v>297</v>
      </c>
      <c r="AV11" t="s">
        <v>298</v>
      </c>
      <c r="AW11">
        <v>23</v>
      </c>
      <c r="AX11" t="s">
        <v>299</v>
      </c>
      <c r="AY11">
        <v>25</v>
      </c>
      <c r="AZ11" t="s">
        <v>300</v>
      </c>
      <c r="BA11">
        <v>21</v>
      </c>
      <c r="BB11" t="s">
        <v>301</v>
      </c>
      <c r="BC11">
        <v>44</v>
      </c>
      <c r="BD11" t="s">
        <v>302</v>
      </c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</row>
    <row r="12" spans="1:137" s="21" customFormat="1" ht="15" customHeight="1">
      <c r="A12" s="17">
        <v>2</v>
      </c>
      <c r="B12" s="46" t="s">
        <v>67</v>
      </c>
      <c r="C12" s="52" t="s">
        <v>223</v>
      </c>
      <c r="D12" s="17" t="s">
        <v>224</v>
      </c>
      <c r="E12" s="48">
        <v>0.05394675925925918</v>
      </c>
      <c r="F12" s="49">
        <v>4</v>
      </c>
      <c r="G12" s="63"/>
      <c r="H12" s="50" t="s">
        <v>281</v>
      </c>
      <c r="I12" s="51">
        <v>0.008784722222222152</v>
      </c>
      <c r="J12" s="22">
        <v>21</v>
      </c>
      <c r="K12" s="51">
        <v>0.016331018518518592</v>
      </c>
      <c r="L12" s="22">
        <v>25</v>
      </c>
      <c r="M12" s="51">
        <v>0.01835648148148139</v>
      </c>
      <c r="N12" s="22">
        <v>23</v>
      </c>
      <c r="O12" s="51">
        <v>0.010381944444444513</v>
      </c>
      <c r="P12" s="22">
        <v>44</v>
      </c>
      <c r="Q12" s="51">
        <v>9.259259259253305E-05</v>
      </c>
      <c r="R12" s="22" t="s">
        <v>282</v>
      </c>
      <c r="S12" s="51" t="s">
        <v>283</v>
      </c>
      <c r="T12" s="22" t="s">
        <v>283</v>
      </c>
      <c r="U12" s="51" t="s">
        <v>283</v>
      </c>
      <c r="V12" s="22" t="s">
        <v>283</v>
      </c>
      <c r="W12" s="22" t="s">
        <v>283</v>
      </c>
      <c r="X12" s="51" t="s">
        <v>283</v>
      </c>
      <c r="Y12" s="22" t="s">
        <v>283</v>
      </c>
      <c r="Z12" s="51" t="s">
        <v>283</v>
      </c>
      <c r="AA12" s="22" t="s">
        <v>283</v>
      </c>
      <c r="AB12" s="51" t="s">
        <v>283</v>
      </c>
      <c r="AC12" s="22" t="s">
        <v>283</v>
      </c>
      <c r="AD12" s="51" t="s">
        <v>283</v>
      </c>
      <c r="AE12" s="22" t="s">
        <v>283</v>
      </c>
      <c r="AF12" s="51" t="s">
        <v>283</v>
      </c>
      <c r="AG12" s="22" t="s">
        <v>283</v>
      </c>
      <c r="AH12" s="51" t="s">
        <v>283</v>
      </c>
      <c r="AI12" s="22" t="s">
        <v>283</v>
      </c>
      <c r="AJ12" s="51" t="s">
        <v>283</v>
      </c>
      <c r="AK12" s="22" t="s">
        <v>283</v>
      </c>
      <c r="AL12" s="51" t="s">
        <v>283</v>
      </c>
      <c r="AM12" s="22" t="s">
        <v>283</v>
      </c>
      <c r="AN12" s="51" t="s">
        <v>283</v>
      </c>
      <c r="AO12" s="22" t="s">
        <v>283</v>
      </c>
      <c r="AP12" s="51" t="s">
        <v>283</v>
      </c>
      <c r="AQ12" s="22" t="s">
        <v>283</v>
      </c>
      <c r="AR12">
        <v>2126261</v>
      </c>
      <c r="AS12" t="s">
        <v>303</v>
      </c>
      <c r="AT12" t="s">
        <v>304</v>
      </c>
      <c r="AU12" t="s">
        <v>305</v>
      </c>
      <c r="AV12" t="s">
        <v>298</v>
      </c>
      <c r="AW12">
        <v>21</v>
      </c>
      <c r="AX12" t="s">
        <v>306</v>
      </c>
      <c r="AY12">
        <v>25</v>
      </c>
      <c r="AZ12" t="s">
        <v>307</v>
      </c>
      <c r="BA12">
        <v>23</v>
      </c>
      <c r="BB12" t="s">
        <v>308</v>
      </c>
      <c r="BC12">
        <v>44</v>
      </c>
      <c r="BD12" t="s">
        <v>309</v>
      </c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</row>
    <row r="13" spans="1:22" s="6" customFormat="1" ht="8.25" customHeight="1">
      <c r="A13" s="61"/>
      <c r="B13" s="84"/>
      <c r="C13" s="85"/>
      <c r="D13" s="61"/>
      <c r="E13" s="62"/>
      <c r="F13" s="63"/>
      <c r="G13" s="63"/>
      <c r="H13" s="54"/>
      <c r="I13" s="64"/>
      <c r="J13" s="86"/>
      <c r="K13" s="64"/>
      <c r="L13" s="86"/>
      <c r="M13" s="64"/>
      <c r="N13" s="86"/>
      <c r="O13" s="64"/>
      <c r="P13" s="86"/>
      <c r="Q13" s="64"/>
      <c r="R13" s="86"/>
      <c r="S13" s="64"/>
      <c r="T13" s="86"/>
      <c r="U13" s="64"/>
      <c r="V13" s="86"/>
    </row>
    <row r="14" spans="1:137" s="21" customFormat="1" ht="15" customHeight="1">
      <c r="A14" s="17">
        <v>1</v>
      </c>
      <c r="B14" s="46" t="s">
        <v>158</v>
      </c>
      <c r="C14" s="52" t="s">
        <v>225</v>
      </c>
      <c r="D14" s="17" t="s">
        <v>226</v>
      </c>
      <c r="E14" s="48">
        <v>0.038865740740740784</v>
      </c>
      <c r="F14" s="49">
        <v>4</v>
      </c>
      <c r="G14" s="63"/>
      <c r="H14" s="50" t="s">
        <v>281</v>
      </c>
      <c r="I14" s="51">
        <v>0.007488425925925912</v>
      </c>
      <c r="J14" s="22">
        <v>21</v>
      </c>
      <c r="K14" s="51">
        <v>0.004953703703703738</v>
      </c>
      <c r="L14" s="22">
        <v>23</v>
      </c>
      <c r="M14" s="51">
        <v>0.01850694444444445</v>
      </c>
      <c r="N14" s="22">
        <v>24</v>
      </c>
      <c r="O14" s="51">
        <v>0.007847222222222228</v>
      </c>
      <c r="P14" s="22">
        <v>44</v>
      </c>
      <c r="Q14" s="51">
        <v>6.94444444444553E-05</v>
      </c>
      <c r="R14" s="22" t="s">
        <v>282</v>
      </c>
      <c r="S14" s="51" t="s">
        <v>283</v>
      </c>
      <c r="T14" s="22" t="s">
        <v>283</v>
      </c>
      <c r="U14" s="51" t="s">
        <v>283</v>
      </c>
      <c r="V14" s="22" t="s">
        <v>283</v>
      </c>
      <c r="W14" s="22" t="s">
        <v>283</v>
      </c>
      <c r="X14" s="51" t="s">
        <v>283</v>
      </c>
      <c r="Y14" s="22" t="s">
        <v>283</v>
      </c>
      <c r="Z14" s="51" t="s">
        <v>283</v>
      </c>
      <c r="AA14" s="22" t="s">
        <v>283</v>
      </c>
      <c r="AB14" s="51" t="s">
        <v>283</v>
      </c>
      <c r="AC14" s="22" t="s">
        <v>283</v>
      </c>
      <c r="AD14" s="51" t="s">
        <v>283</v>
      </c>
      <c r="AE14" s="22" t="s">
        <v>283</v>
      </c>
      <c r="AF14" s="51" t="s">
        <v>283</v>
      </c>
      <c r="AG14" s="22" t="s">
        <v>283</v>
      </c>
      <c r="AH14" s="51" t="s">
        <v>283</v>
      </c>
      <c r="AI14" s="22" t="s">
        <v>283</v>
      </c>
      <c r="AJ14" s="51" t="s">
        <v>283</v>
      </c>
      <c r="AK14" s="22" t="s">
        <v>283</v>
      </c>
      <c r="AL14" s="51" t="s">
        <v>283</v>
      </c>
      <c r="AM14" s="22" t="s">
        <v>283</v>
      </c>
      <c r="AN14" s="51" t="s">
        <v>283</v>
      </c>
      <c r="AO14" s="22" t="s">
        <v>283</v>
      </c>
      <c r="AP14" s="51" t="s">
        <v>283</v>
      </c>
      <c r="AQ14" s="22" t="s">
        <v>283</v>
      </c>
      <c r="AR14">
        <v>2126262</v>
      </c>
      <c r="AS14" t="s">
        <v>310</v>
      </c>
      <c r="AT14" t="s">
        <v>311</v>
      </c>
      <c r="AU14" t="s">
        <v>312</v>
      </c>
      <c r="AV14" t="s">
        <v>298</v>
      </c>
      <c r="AW14">
        <v>21</v>
      </c>
      <c r="AX14" t="s">
        <v>313</v>
      </c>
      <c r="AY14">
        <v>23</v>
      </c>
      <c r="AZ14" t="s">
        <v>314</v>
      </c>
      <c r="BA14">
        <v>24</v>
      </c>
      <c r="BB14" t="s">
        <v>315</v>
      </c>
      <c r="BC14">
        <v>44</v>
      </c>
      <c r="BD14" t="s">
        <v>316</v>
      </c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</row>
    <row r="15" spans="1:137" s="21" customFormat="1" ht="15" customHeight="1">
      <c r="A15" s="17">
        <v>2</v>
      </c>
      <c r="B15" s="46" t="s">
        <v>158</v>
      </c>
      <c r="C15" s="52" t="s">
        <v>229</v>
      </c>
      <c r="D15" s="17" t="s">
        <v>230</v>
      </c>
      <c r="E15" s="48">
        <v>0.0417939814814815</v>
      </c>
      <c r="F15" s="49">
        <v>4</v>
      </c>
      <c r="G15" s="63"/>
      <c r="H15" s="50" t="s">
        <v>281</v>
      </c>
      <c r="I15" s="51">
        <v>0.00796296296296295</v>
      </c>
      <c r="J15" s="22">
        <v>21</v>
      </c>
      <c r="K15" s="51">
        <v>0.009155092592592617</v>
      </c>
      <c r="L15" s="22">
        <v>23</v>
      </c>
      <c r="M15" s="51">
        <v>0.01894675925925926</v>
      </c>
      <c r="N15" s="22">
        <v>24</v>
      </c>
      <c r="O15" s="51">
        <v>0.005671296296296258</v>
      </c>
      <c r="P15" s="22">
        <v>44</v>
      </c>
      <c r="Q15" s="51">
        <v>5.7870370370416424E-05</v>
      </c>
      <c r="R15" s="22" t="s">
        <v>282</v>
      </c>
      <c r="S15" s="51" t="s">
        <v>283</v>
      </c>
      <c r="T15" s="22" t="s">
        <v>283</v>
      </c>
      <c r="U15" s="51" t="s">
        <v>283</v>
      </c>
      <c r="V15" s="22" t="s">
        <v>283</v>
      </c>
      <c r="W15" s="22" t="s">
        <v>283</v>
      </c>
      <c r="X15" s="51" t="s">
        <v>283</v>
      </c>
      <c r="Y15" s="22" t="s">
        <v>283</v>
      </c>
      <c r="Z15" s="51" t="s">
        <v>283</v>
      </c>
      <c r="AA15" s="22" t="s">
        <v>283</v>
      </c>
      <c r="AB15" s="51" t="s">
        <v>283</v>
      </c>
      <c r="AC15" s="22" t="s">
        <v>283</v>
      </c>
      <c r="AD15" s="51" t="s">
        <v>283</v>
      </c>
      <c r="AE15" s="22" t="s">
        <v>283</v>
      </c>
      <c r="AF15" s="51" t="s">
        <v>283</v>
      </c>
      <c r="AG15" s="22" t="s">
        <v>283</v>
      </c>
      <c r="AH15" s="51" t="s">
        <v>283</v>
      </c>
      <c r="AI15" s="22" t="s">
        <v>283</v>
      </c>
      <c r="AJ15" s="51" t="s">
        <v>283</v>
      </c>
      <c r="AK15" s="22" t="s">
        <v>283</v>
      </c>
      <c r="AL15" s="51" t="s">
        <v>283</v>
      </c>
      <c r="AM15" s="22" t="s">
        <v>283</v>
      </c>
      <c r="AN15" s="51" t="s">
        <v>283</v>
      </c>
      <c r="AO15" s="22" t="s">
        <v>283</v>
      </c>
      <c r="AP15" s="51" t="s">
        <v>283</v>
      </c>
      <c r="AQ15" s="22" t="s">
        <v>283</v>
      </c>
      <c r="AR15">
        <v>2126264</v>
      </c>
      <c r="AS15" t="s">
        <v>317</v>
      </c>
      <c r="AT15" t="s">
        <v>318</v>
      </c>
      <c r="AU15" t="s">
        <v>319</v>
      </c>
      <c r="AV15" t="s">
        <v>298</v>
      </c>
      <c r="AW15">
        <v>21</v>
      </c>
      <c r="AX15" t="s">
        <v>320</v>
      </c>
      <c r="AY15">
        <v>23</v>
      </c>
      <c r="AZ15" t="s">
        <v>321</v>
      </c>
      <c r="BA15">
        <v>24</v>
      </c>
      <c r="BB15" t="s">
        <v>322</v>
      </c>
      <c r="BC15">
        <v>44</v>
      </c>
      <c r="BD15" t="s">
        <v>323</v>
      </c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</row>
    <row r="16" spans="1:137" s="21" customFormat="1" ht="15" customHeight="1">
      <c r="A16" s="17">
        <v>3</v>
      </c>
      <c r="B16" s="46" t="s">
        <v>158</v>
      </c>
      <c r="C16" s="52" t="s">
        <v>324</v>
      </c>
      <c r="D16" s="17" t="s">
        <v>325</v>
      </c>
      <c r="E16" s="48">
        <v>0.04674768518518513</v>
      </c>
      <c r="F16" s="49">
        <v>4</v>
      </c>
      <c r="G16" s="63"/>
      <c r="H16" s="50" t="s">
        <v>281</v>
      </c>
      <c r="I16" s="51">
        <v>0.011053240740740766</v>
      </c>
      <c r="J16" s="22">
        <v>21</v>
      </c>
      <c r="K16" s="51">
        <v>0.009895833333333326</v>
      </c>
      <c r="L16" s="22">
        <v>23</v>
      </c>
      <c r="M16" s="51">
        <v>0.018680555555555478</v>
      </c>
      <c r="N16" s="22">
        <v>24</v>
      </c>
      <c r="O16" s="51">
        <v>0.007037037037037064</v>
      </c>
      <c r="P16" s="22">
        <v>44</v>
      </c>
      <c r="Q16" s="51">
        <v>8.101851851849418E-05</v>
      </c>
      <c r="R16" s="22" t="s">
        <v>282</v>
      </c>
      <c r="S16" s="51" t="s">
        <v>283</v>
      </c>
      <c r="T16" s="22" t="s">
        <v>283</v>
      </c>
      <c r="U16" s="51" t="s">
        <v>283</v>
      </c>
      <c r="V16" s="22" t="s">
        <v>283</v>
      </c>
      <c r="W16" s="22" t="s">
        <v>283</v>
      </c>
      <c r="X16" s="51" t="s">
        <v>283</v>
      </c>
      <c r="Y16" s="22" t="s">
        <v>283</v>
      </c>
      <c r="Z16" s="51" t="s">
        <v>283</v>
      </c>
      <c r="AA16" s="22" t="s">
        <v>283</v>
      </c>
      <c r="AB16" s="51" t="s">
        <v>283</v>
      </c>
      <c r="AC16" s="22" t="s">
        <v>283</v>
      </c>
      <c r="AD16" s="51" t="s">
        <v>283</v>
      </c>
      <c r="AE16" s="22" t="s">
        <v>283</v>
      </c>
      <c r="AF16" s="51" t="s">
        <v>283</v>
      </c>
      <c r="AG16" s="22" t="s">
        <v>283</v>
      </c>
      <c r="AH16" s="51" t="s">
        <v>283</v>
      </c>
      <c r="AI16" s="22" t="s">
        <v>283</v>
      </c>
      <c r="AJ16" s="51" t="s">
        <v>283</v>
      </c>
      <c r="AK16" s="22" t="s">
        <v>283</v>
      </c>
      <c r="AL16" s="51" t="s">
        <v>283</v>
      </c>
      <c r="AM16" s="22" t="s">
        <v>283</v>
      </c>
      <c r="AN16" s="51" t="s">
        <v>283</v>
      </c>
      <c r="AO16" s="22" t="s">
        <v>283</v>
      </c>
      <c r="AP16" s="51" t="s">
        <v>283</v>
      </c>
      <c r="AQ16" s="22" t="s">
        <v>283</v>
      </c>
      <c r="AR16">
        <v>2126267</v>
      </c>
      <c r="AS16" t="s">
        <v>326</v>
      </c>
      <c r="AT16" t="s">
        <v>327</v>
      </c>
      <c r="AU16" t="s">
        <v>328</v>
      </c>
      <c r="AV16" t="s">
        <v>298</v>
      </c>
      <c r="AW16">
        <v>21</v>
      </c>
      <c r="AX16" t="s">
        <v>329</v>
      </c>
      <c r="AY16">
        <v>23</v>
      </c>
      <c r="AZ16" t="s">
        <v>330</v>
      </c>
      <c r="BA16">
        <v>24</v>
      </c>
      <c r="BB16" t="s">
        <v>331</v>
      </c>
      <c r="BC16">
        <v>44</v>
      </c>
      <c r="BD16" t="s">
        <v>332</v>
      </c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</row>
    <row r="17" spans="1:137" s="21" customFormat="1" ht="15" customHeight="1">
      <c r="A17" s="17">
        <v>4</v>
      </c>
      <c r="B17" s="46" t="s">
        <v>158</v>
      </c>
      <c r="C17" s="52" t="s">
        <v>243</v>
      </c>
      <c r="D17" s="17" t="s">
        <v>244</v>
      </c>
      <c r="E17" s="48">
        <v>0.05253472222222222</v>
      </c>
      <c r="F17" s="49">
        <v>4</v>
      </c>
      <c r="G17" s="63"/>
      <c r="H17" s="50" t="s">
        <v>281</v>
      </c>
      <c r="I17" s="51">
        <v>0.011747685185185208</v>
      </c>
      <c r="J17" s="22">
        <v>21</v>
      </c>
      <c r="K17" s="51">
        <v>0.010775462962962945</v>
      </c>
      <c r="L17" s="22">
        <v>23</v>
      </c>
      <c r="M17" s="51">
        <v>0.021516203703703662</v>
      </c>
      <c r="N17" s="22">
        <v>24</v>
      </c>
      <c r="O17" s="51">
        <v>0.00839120370370372</v>
      </c>
      <c r="P17" s="22">
        <v>44</v>
      </c>
      <c r="Q17" s="51">
        <v>0.00010416666666668295</v>
      </c>
      <c r="R17" s="22" t="s">
        <v>282</v>
      </c>
      <c r="S17" s="51" t="s">
        <v>283</v>
      </c>
      <c r="T17" s="22" t="s">
        <v>283</v>
      </c>
      <c r="U17" s="51" t="s">
        <v>283</v>
      </c>
      <c r="V17" s="22" t="s">
        <v>283</v>
      </c>
      <c r="W17" s="22" t="s">
        <v>283</v>
      </c>
      <c r="X17" s="51" t="s">
        <v>283</v>
      </c>
      <c r="Y17" s="22" t="s">
        <v>283</v>
      </c>
      <c r="Z17" s="51" t="s">
        <v>283</v>
      </c>
      <c r="AA17" s="22" t="s">
        <v>283</v>
      </c>
      <c r="AB17" s="51" t="s">
        <v>283</v>
      </c>
      <c r="AC17" s="22" t="s">
        <v>283</v>
      </c>
      <c r="AD17" s="51" t="s">
        <v>283</v>
      </c>
      <c r="AE17" s="22" t="s">
        <v>283</v>
      </c>
      <c r="AF17" s="51" t="s">
        <v>283</v>
      </c>
      <c r="AG17" s="22" t="s">
        <v>283</v>
      </c>
      <c r="AH17" s="51" t="s">
        <v>283</v>
      </c>
      <c r="AI17" s="22" t="s">
        <v>283</v>
      </c>
      <c r="AJ17" s="51" t="s">
        <v>283</v>
      </c>
      <c r="AK17" s="22" t="s">
        <v>283</v>
      </c>
      <c r="AL17" s="51" t="s">
        <v>283</v>
      </c>
      <c r="AM17" s="22" t="s">
        <v>283</v>
      </c>
      <c r="AN17" s="51" t="s">
        <v>283</v>
      </c>
      <c r="AO17" s="22" t="s">
        <v>283</v>
      </c>
      <c r="AP17" s="51" t="s">
        <v>283</v>
      </c>
      <c r="AQ17" s="22" t="s">
        <v>283</v>
      </c>
      <c r="AR17">
        <v>7000709</v>
      </c>
      <c r="AS17" t="s">
        <v>333</v>
      </c>
      <c r="AT17" t="s">
        <v>334</v>
      </c>
      <c r="AU17" t="s">
        <v>335</v>
      </c>
      <c r="AV17" t="s">
        <v>298</v>
      </c>
      <c r="AW17">
        <v>21</v>
      </c>
      <c r="AX17" t="s">
        <v>336</v>
      </c>
      <c r="AY17">
        <v>23</v>
      </c>
      <c r="AZ17" t="s">
        <v>337</v>
      </c>
      <c r="BA17">
        <v>24</v>
      </c>
      <c r="BB17" t="s">
        <v>338</v>
      </c>
      <c r="BC17">
        <v>44</v>
      </c>
      <c r="BD17" t="s">
        <v>339</v>
      </c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</row>
    <row r="18" spans="1:22" s="6" customFormat="1" ht="8.25" customHeight="1">
      <c r="A18" s="61"/>
      <c r="B18" s="84"/>
      <c r="C18" s="85"/>
      <c r="D18" s="61"/>
      <c r="E18" s="62"/>
      <c r="F18" s="63"/>
      <c r="G18" s="63"/>
      <c r="H18" s="54"/>
      <c r="I18" s="64"/>
      <c r="J18" s="86"/>
      <c r="K18" s="64"/>
      <c r="L18" s="86"/>
      <c r="M18" s="64"/>
      <c r="N18" s="86"/>
      <c r="O18" s="64"/>
      <c r="P18" s="86"/>
      <c r="Q18" s="64"/>
      <c r="R18" s="86"/>
      <c r="S18" s="64"/>
      <c r="T18" s="86"/>
      <c r="U18" s="64"/>
      <c r="V18" s="86"/>
    </row>
    <row r="19" spans="1:137" s="21" customFormat="1" ht="15" customHeight="1">
      <c r="A19" s="17">
        <v>1</v>
      </c>
      <c r="B19" s="46" t="s">
        <v>26</v>
      </c>
      <c r="C19" s="52" t="s">
        <v>183</v>
      </c>
      <c r="D19" s="17" t="s">
        <v>340</v>
      </c>
      <c r="E19" s="48">
        <v>0.042442129629629566</v>
      </c>
      <c r="F19" s="49">
        <v>3</v>
      </c>
      <c r="G19" s="63"/>
      <c r="H19" s="50" t="s">
        <v>281</v>
      </c>
      <c r="I19" s="51">
        <v>0.01878472222222216</v>
      </c>
      <c r="J19" s="22">
        <v>21</v>
      </c>
      <c r="K19" s="51">
        <v>0.014282407407407383</v>
      </c>
      <c r="L19" s="22">
        <v>24</v>
      </c>
      <c r="M19" s="51">
        <v>0.009293981481481528</v>
      </c>
      <c r="N19" s="22">
        <v>44</v>
      </c>
      <c r="O19" s="51">
        <v>8.101851851849418E-05</v>
      </c>
      <c r="P19" s="22" t="s">
        <v>282</v>
      </c>
      <c r="Q19" s="51" t="s">
        <v>283</v>
      </c>
      <c r="R19" s="22" t="s">
        <v>283</v>
      </c>
      <c r="S19" s="51" t="s">
        <v>283</v>
      </c>
      <c r="T19" s="22" t="s">
        <v>283</v>
      </c>
      <c r="U19" s="51" t="s">
        <v>283</v>
      </c>
      <c r="V19" s="22" t="s">
        <v>283</v>
      </c>
      <c r="W19" s="22" t="s">
        <v>283</v>
      </c>
      <c r="X19" s="51" t="s">
        <v>283</v>
      </c>
      <c r="Y19" s="22" t="s">
        <v>283</v>
      </c>
      <c r="Z19" s="51" t="s">
        <v>283</v>
      </c>
      <c r="AA19" s="22" t="s">
        <v>283</v>
      </c>
      <c r="AB19" s="51" t="s">
        <v>283</v>
      </c>
      <c r="AC19" s="22" t="s">
        <v>283</v>
      </c>
      <c r="AD19" s="51" t="s">
        <v>283</v>
      </c>
      <c r="AE19" s="22" t="s">
        <v>283</v>
      </c>
      <c r="AF19" s="51" t="s">
        <v>283</v>
      </c>
      <c r="AG19" s="22" t="s">
        <v>283</v>
      </c>
      <c r="AH19" s="51" t="s">
        <v>283</v>
      </c>
      <c r="AI19" s="22" t="s">
        <v>283</v>
      </c>
      <c r="AJ19" s="51" t="s">
        <v>283</v>
      </c>
      <c r="AK19" s="22" t="s">
        <v>283</v>
      </c>
      <c r="AL19" s="51" t="s">
        <v>283</v>
      </c>
      <c r="AM19" s="22" t="s">
        <v>283</v>
      </c>
      <c r="AN19" s="51" t="s">
        <v>283</v>
      </c>
      <c r="AO19" s="22" t="s">
        <v>283</v>
      </c>
      <c r="AP19" s="51" t="s">
        <v>283</v>
      </c>
      <c r="AQ19" s="22" t="s">
        <v>283</v>
      </c>
      <c r="AR19">
        <v>8083</v>
      </c>
      <c r="AS19" t="s">
        <v>341</v>
      </c>
      <c r="AT19" t="s">
        <v>342</v>
      </c>
      <c r="AU19" t="s">
        <v>343</v>
      </c>
      <c r="AV19" t="s">
        <v>344</v>
      </c>
      <c r="AW19">
        <v>21</v>
      </c>
      <c r="AX19" t="s">
        <v>345</v>
      </c>
      <c r="AY19">
        <v>23</v>
      </c>
      <c r="AZ19" t="s">
        <v>346</v>
      </c>
      <c r="BA19">
        <v>44</v>
      </c>
      <c r="BB19" t="s">
        <v>347</v>
      </c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</row>
    <row r="20" spans="1:22" s="6" customFormat="1" ht="8.25" customHeight="1">
      <c r="A20" s="61"/>
      <c r="B20" s="84"/>
      <c r="C20" s="85"/>
      <c r="D20" s="61"/>
      <c r="E20" s="62"/>
      <c r="F20" s="63"/>
      <c r="G20" s="63"/>
      <c r="H20" s="54"/>
      <c r="I20" s="64"/>
      <c r="J20" s="86"/>
      <c r="K20" s="64"/>
      <c r="L20" s="86"/>
      <c r="M20" s="64"/>
      <c r="N20" s="86"/>
      <c r="O20" s="64"/>
      <c r="P20" s="86"/>
      <c r="Q20" s="64"/>
      <c r="R20" s="86"/>
      <c r="S20" s="64"/>
      <c r="T20" s="86"/>
      <c r="U20" s="64"/>
      <c r="V20" s="86"/>
    </row>
    <row r="21" spans="1:137" s="21" customFormat="1" ht="15" customHeight="1">
      <c r="A21" s="17">
        <v>1</v>
      </c>
      <c r="B21" s="46" t="s">
        <v>9</v>
      </c>
      <c r="C21" s="52" t="s">
        <v>201</v>
      </c>
      <c r="D21" s="17" t="s">
        <v>202</v>
      </c>
      <c r="E21" s="48">
        <v>0.04440972222222228</v>
      </c>
      <c r="F21" s="49">
        <v>5</v>
      </c>
      <c r="G21" s="63"/>
      <c r="H21" s="50" t="s">
        <v>281</v>
      </c>
      <c r="I21" s="51">
        <v>0.005868055555555585</v>
      </c>
      <c r="J21" s="22">
        <v>21</v>
      </c>
      <c r="K21" s="51">
        <v>0.004189814814814841</v>
      </c>
      <c r="L21" s="22">
        <v>25</v>
      </c>
      <c r="M21" s="51">
        <v>0.018703703703703667</v>
      </c>
      <c r="N21" s="22">
        <v>22</v>
      </c>
      <c r="O21" s="51">
        <v>0.00984953703703706</v>
      </c>
      <c r="P21" s="22">
        <v>24</v>
      </c>
      <c r="Q21" s="51">
        <v>0.005740740740740713</v>
      </c>
      <c r="R21" s="22">
        <v>44</v>
      </c>
      <c r="S21" s="51">
        <v>5.7870370370416424E-05</v>
      </c>
      <c r="T21" s="22" t="s">
        <v>282</v>
      </c>
      <c r="U21" s="51" t="s">
        <v>283</v>
      </c>
      <c r="V21" s="22" t="s">
        <v>283</v>
      </c>
      <c r="W21" s="22" t="s">
        <v>283</v>
      </c>
      <c r="X21" s="51" t="s">
        <v>283</v>
      </c>
      <c r="Y21" s="22" t="s">
        <v>283</v>
      </c>
      <c r="Z21" s="51" t="s">
        <v>283</v>
      </c>
      <c r="AA21" s="22" t="s">
        <v>283</v>
      </c>
      <c r="AB21" s="51" t="s">
        <v>283</v>
      </c>
      <c r="AC21" s="22" t="s">
        <v>283</v>
      </c>
      <c r="AD21" s="51" t="s">
        <v>283</v>
      </c>
      <c r="AE21" s="22" t="s">
        <v>283</v>
      </c>
      <c r="AF21" s="51" t="s">
        <v>283</v>
      </c>
      <c r="AG21" s="22" t="s">
        <v>283</v>
      </c>
      <c r="AH21" s="51" t="s">
        <v>283</v>
      </c>
      <c r="AI21" s="22" t="s">
        <v>283</v>
      </c>
      <c r="AJ21" s="51" t="s">
        <v>283</v>
      </c>
      <c r="AK21" s="22" t="s">
        <v>283</v>
      </c>
      <c r="AL21" s="51" t="s">
        <v>283</v>
      </c>
      <c r="AM21" s="22" t="s">
        <v>283</v>
      </c>
      <c r="AN21" s="51" t="s">
        <v>283</v>
      </c>
      <c r="AO21" s="22" t="s">
        <v>283</v>
      </c>
      <c r="AP21" s="51" t="s">
        <v>283</v>
      </c>
      <c r="AQ21" s="22" t="s">
        <v>283</v>
      </c>
      <c r="AR21">
        <v>2067239</v>
      </c>
      <c r="AS21" t="s">
        <v>348</v>
      </c>
      <c r="AT21" t="s">
        <v>349</v>
      </c>
      <c r="AU21" t="s">
        <v>350</v>
      </c>
      <c r="AV21" t="s">
        <v>351</v>
      </c>
      <c r="AW21">
        <v>21</v>
      </c>
      <c r="AX21" t="s">
        <v>352</v>
      </c>
      <c r="AY21">
        <v>25</v>
      </c>
      <c r="AZ21" t="s">
        <v>353</v>
      </c>
      <c r="BA21">
        <v>22</v>
      </c>
      <c r="BB21" t="s">
        <v>354</v>
      </c>
      <c r="BC21">
        <v>24</v>
      </c>
      <c r="BD21" t="s">
        <v>355</v>
      </c>
      <c r="BE21">
        <v>44</v>
      </c>
      <c r="BF21" t="s">
        <v>356</v>
      </c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</row>
    <row r="22" spans="1:137" s="21" customFormat="1" ht="15" customHeight="1">
      <c r="A22" s="17">
        <v>2</v>
      </c>
      <c r="B22" s="46" t="s">
        <v>9</v>
      </c>
      <c r="C22" s="52" t="s">
        <v>43</v>
      </c>
      <c r="D22" s="17" t="s">
        <v>44</v>
      </c>
      <c r="E22" s="48">
        <v>0.06949074074074069</v>
      </c>
      <c r="F22" s="49">
        <v>6</v>
      </c>
      <c r="G22" s="63"/>
      <c r="H22" s="50" t="s">
        <v>281</v>
      </c>
      <c r="I22" s="51">
        <v>0.0093981481481481</v>
      </c>
      <c r="J22" s="22">
        <v>23</v>
      </c>
      <c r="K22" s="51">
        <v>0.008935185185185213</v>
      </c>
      <c r="L22" s="22">
        <v>21</v>
      </c>
      <c r="M22" s="51">
        <v>0.006134259259259256</v>
      </c>
      <c r="N22" s="22">
        <v>25</v>
      </c>
      <c r="O22" s="51">
        <v>0.02027777777777784</v>
      </c>
      <c r="P22" s="22">
        <v>24</v>
      </c>
      <c r="Q22" s="51">
        <v>0.012349537037037006</v>
      </c>
      <c r="R22" s="22">
        <v>22</v>
      </c>
      <c r="S22" s="51">
        <v>0.01230324074074074</v>
      </c>
      <c r="T22" s="22">
        <v>44</v>
      </c>
      <c r="U22" s="51">
        <v>9.259259259253305E-05</v>
      </c>
      <c r="V22" s="22" t="s">
        <v>282</v>
      </c>
      <c r="W22" s="22" t="s">
        <v>283</v>
      </c>
      <c r="X22" s="51" t="s">
        <v>283</v>
      </c>
      <c r="Y22" s="22" t="s">
        <v>283</v>
      </c>
      <c r="Z22" s="51" t="s">
        <v>283</v>
      </c>
      <c r="AA22" s="22" t="s">
        <v>283</v>
      </c>
      <c r="AB22" s="51" t="s">
        <v>283</v>
      </c>
      <c r="AC22" s="22" t="s">
        <v>283</v>
      </c>
      <c r="AD22" s="51" t="s">
        <v>283</v>
      </c>
      <c r="AE22" s="22" t="s">
        <v>283</v>
      </c>
      <c r="AF22" s="51" t="s">
        <v>283</v>
      </c>
      <c r="AG22" s="22" t="s">
        <v>283</v>
      </c>
      <c r="AH22" s="51" t="s">
        <v>283</v>
      </c>
      <c r="AI22" s="22" t="s">
        <v>283</v>
      </c>
      <c r="AJ22" s="51" t="s">
        <v>283</v>
      </c>
      <c r="AK22" s="22" t="s">
        <v>283</v>
      </c>
      <c r="AL22" s="51" t="s">
        <v>283</v>
      </c>
      <c r="AM22" s="22" t="s">
        <v>283</v>
      </c>
      <c r="AN22" s="51" t="s">
        <v>283</v>
      </c>
      <c r="AO22" s="22" t="s">
        <v>283</v>
      </c>
      <c r="AP22" s="51" t="s">
        <v>283</v>
      </c>
      <c r="AQ22" s="22" t="s">
        <v>283</v>
      </c>
      <c r="AR22">
        <v>8092</v>
      </c>
      <c r="AS22" t="s">
        <v>329</v>
      </c>
      <c r="AT22" t="s">
        <v>357</v>
      </c>
      <c r="AU22" t="s">
        <v>358</v>
      </c>
      <c r="AV22" t="s">
        <v>359</v>
      </c>
      <c r="AW22">
        <v>23</v>
      </c>
      <c r="AX22" t="s">
        <v>360</v>
      </c>
      <c r="AY22">
        <v>21</v>
      </c>
      <c r="AZ22" t="s">
        <v>361</v>
      </c>
      <c r="BA22">
        <v>25</v>
      </c>
      <c r="BB22" t="s">
        <v>362</v>
      </c>
      <c r="BC22">
        <v>24</v>
      </c>
      <c r="BD22" t="s">
        <v>363</v>
      </c>
      <c r="BE22">
        <v>22</v>
      </c>
      <c r="BF22" t="s">
        <v>364</v>
      </c>
      <c r="BG22">
        <v>44</v>
      </c>
      <c r="BH22" t="s">
        <v>365</v>
      </c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</row>
    <row r="23" spans="1:137" s="21" customFormat="1" ht="15" customHeight="1">
      <c r="A23" s="17" t="s">
        <v>366</v>
      </c>
      <c r="B23" s="46" t="s">
        <v>9</v>
      </c>
      <c r="C23" s="52" t="s">
        <v>80</v>
      </c>
      <c r="D23" s="17" t="s">
        <v>81</v>
      </c>
      <c r="E23" s="48">
        <v>0.08491898148148147</v>
      </c>
      <c r="F23" s="49">
        <v>5</v>
      </c>
      <c r="G23" s="63"/>
      <c r="H23" s="50" t="s">
        <v>281</v>
      </c>
      <c r="I23" s="51">
        <v>0.02081018518518518</v>
      </c>
      <c r="J23" s="22">
        <v>25</v>
      </c>
      <c r="K23" s="51">
        <v>0.005162037037036993</v>
      </c>
      <c r="L23" s="22">
        <v>21</v>
      </c>
      <c r="M23" s="51">
        <v>0.028888888888888964</v>
      </c>
      <c r="N23" s="22">
        <v>24</v>
      </c>
      <c r="O23" s="51">
        <v>0.01967592592592593</v>
      </c>
      <c r="P23" s="22">
        <v>22</v>
      </c>
      <c r="Q23" s="51">
        <v>0.010277777777777719</v>
      </c>
      <c r="R23" s="22">
        <v>44</v>
      </c>
      <c r="S23" s="51">
        <v>0.00010416666666668295</v>
      </c>
      <c r="T23" s="22" t="s">
        <v>282</v>
      </c>
      <c r="U23" s="51" t="s">
        <v>283</v>
      </c>
      <c r="V23" s="22" t="s">
        <v>283</v>
      </c>
      <c r="W23" s="22" t="s">
        <v>283</v>
      </c>
      <c r="X23" s="51" t="s">
        <v>283</v>
      </c>
      <c r="Y23" s="22" t="s">
        <v>283</v>
      </c>
      <c r="Z23" s="51" t="s">
        <v>283</v>
      </c>
      <c r="AA23" s="22" t="s">
        <v>283</v>
      </c>
      <c r="AB23" s="51" t="s">
        <v>283</v>
      </c>
      <c r="AC23" s="22" t="s">
        <v>283</v>
      </c>
      <c r="AD23" s="51" t="s">
        <v>283</v>
      </c>
      <c r="AE23" s="22" t="s">
        <v>283</v>
      </c>
      <c r="AF23" s="51" t="s">
        <v>283</v>
      </c>
      <c r="AG23" s="22" t="s">
        <v>283</v>
      </c>
      <c r="AH23" s="51" t="s">
        <v>283</v>
      </c>
      <c r="AI23" s="22" t="s">
        <v>283</v>
      </c>
      <c r="AJ23" s="51" t="s">
        <v>283</v>
      </c>
      <c r="AK23" s="22" t="s">
        <v>283</v>
      </c>
      <c r="AL23" s="51" t="s">
        <v>283</v>
      </c>
      <c r="AM23" s="22" t="s">
        <v>283</v>
      </c>
      <c r="AN23" s="51" t="s">
        <v>283</v>
      </c>
      <c r="AO23" s="22" t="s">
        <v>283</v>
      </c>
      <c r="AP23" s="51" t="s">
        <v>283</v>
      </c>
      <c r="AQ23" s="22" t="s">
        <v>283</v>
      </c>
      <c r="AR23">
        <v>247322</v>
      </c>
      <c r="AS23" t="s">
        <v>367</v>
      </c>
      <c r="AT23" t="s">
        <v>368</v>
      </c>
      <c r="AU23" t="s">
        <v>369</v>
      </c>
      <c r="AV23" t="s">
        <v>351</v>
      </c>
      <c r="AW23">
        <v>25</v>
      </c>
      <c r="AX23" t="s">
        <v>370</v>
      </c>
      <c r="AY23">
        <v>21</v>
      </c>
      <c r="AZ23" t="s">
        <v>371</v>
      </c>
      <c r="BA23">
        <v>24</v>
      </c>
      <c r="BB23" t="s">
        <v>372</v>
      </c>
      <c r="BC23">
        <v>22</v>
      </c>
      <c r="BD23" t="s">
        <v>373</v>
      </c>
      <c r="BE23">
        <v>44</v>
      </c>
      <c r="BF23" t="s">
        <v>374</v>
      </c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</row>
    <row r="24" spans="1:22" s="6" customFormat="1" ht="8.25" customHeight="1">
      <c r="A24" s="61"/>
      <c r="B24" s="84"/>
      <c r="C24" s="85"/>
      <c r="D24" s="61"/>
      <c r="E24" s="62"/>
      <c r="F24" s="63"/>
      <c r="G24" s="63"/>
      <c r="H24" s="54"/>
      <c r="I24" s="64"/>
      <c r="J24" s="86"/>
      <c r="K24" s="64"/>
      <c r="L24" s="86"/>
      <c r="M24" s="64"/>
      <c r="N24" s="86"/>
      <c r="O24" s="64"/>
      <c r="P24" s="86"/>
      <c r="Q24" s="64"/>
      <c r="R24" s="86"/>
      <c r="S24" s="64"/>
      <c r="T24" s="86"/>
      <c r="U24" s="64"/>
      <c r="V24" s="86"/>
    </row>
    <row r="25" spans="1:137" s="21" customFormat="1" ht="15" customHeight="1">
      <c r="A25" s="17">
        <v>1</v>
      </c>
      <c r="B25" s="46" t="s">
        <v>29</v>
      </c>
      <c r="C25" s="52" t="s">
        <v>221</v>
      </c>
      <c r="D25" s="17" t="s">
        <v>222</v>
      </c>
      <c r="E25" s="48">
        <v>0.06122685185185184</v>
      </c>
      <c r="F25" s="49">
        <v>5</v>
      </c>
      <c r="G25" s="63"/>
      <c r="H25" s="50" t="s">
        <v>281</v>
      </c>
      <c r="I25" s="51">
        <v>0.018877314814814805</v>
      </c>
      <c r="J25" s="22">
        <v>22</v>
      </c>
      <c r="K25" s="51">
        <v>0.009178240740740695</v>
      </c>
      <c r="L25" s="22">
        <v>24</v>
      </c>
      <c r="M25" s="51">
        <v>0.01575231481481487</v>
      </c>
      <c r="N25" s="22">
        <v>23</v>
      </c>
      <c r="O25" s="51">
        <v>0.012037037037036957</v>
      </c>
      <c r="P25" s="22">
        <v>21</v>
      </c>
      <c r="Q25" s="51">
        <v>0.0052893518518518645</v>
      </c>
      <c r="R25" s="22">
        <v>44</v>
      </c>
      <c r="S25" s="51">
        <v>9.259259259264407E-05</v>
      </c>
      <c r="T25" s="22" t="s">
        <v>282</v>
      </c>
      <c r="U25" s="51" t="s">
        <v>283</v>
      </c>
      <c r="V25" s="22" t="s">
        <v>283</v>
      </c>
      <c r="W25" s="22" t="s">
        <v>283</v>
      </c>
      <c r="X25" s="51" t="s">
        <v>283</v>
      </c>
      <c r="Y25" s="22" t="s">
        <v>283</v>
      </c>
      <c r="Z25" s="51" t="s">
        <v>283</v>
      </c>
      <c r="AA25" s="22" t="s">
        <v>283</v>
      </c>
      <c r="AB25" s="51" t="s">
        <v>283</v>
      </c>
      <c r="AC25" s="22" t="s">
        <v>283</v>
      </c>
      <c r="AD25" s="51" t="s">
        <v>283</v>
      </c>
      <c r="AE25" s="22" t="s">
        <v>283</v>
      </c>
      <c r="AF25" s="51" t="s">
        <v>283</v>
      </c>
      <c r="AG25" s="22" t="s">
        <v>283</v>
      </c>
      <c r="AH25" s="51" t="s">
        <v>283</v>
      </c>
      <c r="AI25" s="22" t="s">
        <v>283</v>
      </c>
      <c r="AJ25" s="51" t="s">
        <v>283</v>
      </c>
      <c r="AK25" s="22" t="s">
        <v>283</v>
      </c>
      <c r="AL25" s="51" t="s">
        <v>283</v>
      </c>
      <c r="AM25" s="22" t="s">
        <v>283</v>
      </c>
      <c r="AN25" s="51" t="s">
        <v>283</v>
      </c>
      <c r="AO25" s="22" t="s">
        <v>283</v>
      </c>
      <c r="AP25" s="51" t="s">
        <v>283</v>
      </c>
      <c r="AQ25" s="22" t="s">
        <v>283</v>
      </c>
      <c r="AR25">
        <v>2122346</v>
      </c>
      <c r="AS25" t="s">
        <v>375</v>
      </c>
      <c r="AT25" t="s">
        <v>376</v>
      </c>
      <c r="AU25" t="s">
        <v>377</v>
      </c>
      <c r="AV25" t="s">
        <v>351</v>
      </c>
      <c r="AW25">
        <v>22</v>
      </c>
      <c r="AX25" t="s">
        <v>378</v>
      </c>
      <c r="AY25">
        <v>24</v>
      </c>
      <c r="AZ25" t="s">
        <v>379</v>
      </c>
      <c r="BA25">
        <v>23</v>
      </c>
      <c r="BB25" t="s">
        <v>380</v>
      </c>
      <c r="BC25">
        <v>21</v>
      </c>
      <c r="BD25" t="s">
        <v>381</v>
      </c>
      <c r="BE25">
        <v>44</v>
      </c>
      <c r="BF25" t="s">
        <v>382</v>
      </c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</row>
    <row r="26" spans="1:137" s="21" customFormat="1" ht="15" customHeight="1">
      <c r="A26" s="17">
        <v>2</v>
      </c>
      <c r="B26" s="46" t="s">
        <v>29</v>
      </c>
      <c r="C26" s="52" t="s">
        <v>231</v>
      </c>
      <c r="D26" s="17" t="s">
        <v>232</v>
      </c>
      <c r="E26" s="48">
        <v>0.07460648148148152</v>
      </c>
      <c r="F26" s="49">
        <v>5</v>
      </c>
      <c r="G26" s="63"/>
      <c r="H26" s="50" t="s">
        <v>281</v>
      </c>
      <c r="I26" s="51">
        <v>0.0138773148148148</v>
      </c>
      <c r="J26" s="22">
        <v>23</v>
      </c>
      <c r="K26" s="51">
        <v>0.022951388888888924</v>
      </c>
      <c r="L26" s="22">
        <v>24</v>
      </c>
      <c r="M26" s="51">
        <v>0.013263888888888853</v>
      </c>
      <c r="N26" s="22">
        <v>22</v>
      </c>
      <c r="O26" s="51">
        <v>0.016550925925925997</v>
      </c>
      <c r="P26" s="22">
        <v>21</v>
      </c>
      <c r="Q26" s="51">
        <v>0.007847222222222228</v>
      </c>
      <c r="R26" s="22">
        <v>44</v>
      </c>
      <c r="S26" s="51">
        <v>0.00011574074074072183</v>
      </c>
      <c r="T26" s="22" t="s">
        <v>282</v>
      </c>
      <c r="U26" s="51" t="s">
        <v>283</v>
      </c>
      <c r="V26" s="22" t="s">
        <v>283</v>
      </c>
      <c r="W26" s="22" t="s">
        <v>283</v>
      </c>
      <c r="X26" s="51" t="s">
        <v>283</v>
      </c>
      <c r="Y26" s="22" t="s">
        <v>283</v>
      </c>
      <c r="Z26" s="51" t="s">
        <v>283</v>
      </c>
      <c r="AA26" s="22" t="s">
        <v>283</v>
      </c>
      <c r="AB26" s="51" t="s">
        <v>283</v>
      </c>
      <c r="AC26" s="22" t="s">
        <v>283</v>
      </c>
      <c r="AD26" s="51" t="s">
        <v>283</v>
      </c>
      <c r="AE26" s="22" t="s">
        <v>283</v>
      </c>
      <c r="AF26" s="51" t="s">
        <v>283</v>
      </c>
      <c r="AG26" s="22" t="s">
        <v>283</v>
      </c>
      <c r="AH26" s="51" t="s">
        <v>283</v>
      </c>
      <c r="AI26" s="22" t="s">
        <v>283</v>
      </c>
      <c r="AJ26" s="51" t="s">
        <v>283</v>
      </c>
      <c r="AK26" s="22" t="s">
        <v>283</v>
      </c>
      <c r="AL26" s="51" t="s">
        <v>283</v>
      </c>
      <c r="AM26" s="22" t="s">
        <v>283</v>
      </c>
      <c r="AN26" s="51" t="s">
        <v>283</v>
      </c>
      <c r="AO26" s="22" t="s">
        <v>283</v>
      </c>
      <c r="AP26" s="51" t="s">
        <v>283</v>
      </c>
      <c r="AQ26" s="22" t="s">
        <v>283</v>
      </c>
      <c r="AR26">
        <v>2126266</v>
      </c>
      <c r="AS26" t="s">
        <v>383</v>
      </c>
      <c r="AT26" t="s">
        <v>384</v>
      </c>
      <c r="AU26" t="s">
        <v>385</v>
      </c>
      <c r="AV26" t="s">
        <v>351</v>
      </c>
      <c r="AW26">
        <v>23</v>
      </c>
      <c r="AX26" t="s">
        <v>386</v>
      </c>
      <c r="AY26">
        <v>24</v>
      </c>
      <c r="AZ26" t="s">
        <v>387</v>
      </c>
      <c r="BA26">
        <v>22</v>
      </c>
      <c r="BB26" t="s">
        <v>388</v>
      </c>
      <c r="BC26">
        <v>21</v>
      </c>
      <c r="BD26" t="s">
        <v>389</v>
      </c>
      <c r="BE26">
        <v>44</v>
      </c>
      <c r="BF26" t="s">
        <v>390</v>
      </c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</row>
    <row r="27" spans="1:22" s="6" customFormat="1" ht="8.25" customHeight="1">
      <c r="A27" s="61"/>
      <c r="B27" s="84"/>
      <c r="C27" s="85"/>
      <c r="D27" s="61"/>
      <c r="E27" s="62"/>
      <c r="F27" s="63"/>
      <c r="G27" s="63"/>
      <c r="H27" s="54"/>
      <c r="I27" s="64"/>
      <c r="J27" s="86"/>
      <c r="K27" s="64"/>
      <c r="L27" s="86"/>
      <c r="M27" s="64"/>
      <c r="N27" s="86"/>
      <c r="O27" s="64"/>
      <c r="P27" s="86"/>
      <c r="Q27" s="64"/>
      <c r="R27" s="86"/>
      <c r="S27" s="64"/>
      <c r="T27" s="86"/>
      <c r="U27" s="64"/>
      <c r="V27" s="86"/>
    </row>
    <row r="28" spans="1:137" s="21" customFormat="1" ht="15" customHeight="1">
      <c r="A28" s="17">
        <v>1</v>
      </c>
      <c r="B28" s="46" t="s">
        <v>46</v>
      </c>
      <c r="C28" s="52" t="s">
        <v>45</v>
      </c>
      <c r="D28" s="17" t="s">
        <v>47</v>
      </c>
      <c r="E28" s="48">
        <v>0.04472222222222222</v>
      </c>
      <c r="F28" s="49">
        <v>4</v>
      </c>
      <c r="G28" s="63"/>
      <c r="H28" s="50" t="s">
        <v>281</v>
      </c>
      <c r="I28" s="51">
        <v>0.0078125</v>
      </c>
      <c r="J28" s="22">
        <v>21</v>
      </c>
      <c r="K28" s="51">
        <v>0.01679398148148148</v>
      </c>
      <c r="L28" s="22">
        <v>24</v>
      </c>
      <c r="M28" s="51">
        <v>0.011064814814814805</v>
      </c>
      <c r="N28" s="22">
        <v>22</v>
      </c>
      <c r="O28" s="51">
        <v>0.00896990740740744</v>
      </c>
      <c r="P28" s="22">
        <v>44</v>
      </c>
      <c r="Q28" s="51">
        <v>8.101851851849418E-05</v>
      </c>
      <c r="R28" s="22" t="s">
        <v>282</v>
      </c>
      <c r="S28" s="51" t="s">
        <v>283</v>
      </c>
      <c r="T28" s="22" t="s">
        <v>283</v>
      </c>
      <c r="U28" s="51" t="s">
        <v>283</v>
      </c>
      <c r="V28" s="22" t="s">
        <v>283</v>
      </c>
      <c r="W28" s="22" t="s">
        <v>283</v>
      </c>
      <c r="X28" s="51" t="s">
        <v>283</v>
      </c>
      <c r="Y28" s="22" t="s">
        <v>283</v>
      </c>
      <c r="Z28" s="51" t="s">
        <v>283</v>
      </c>
      <c r="AA28" s="22" t="s">
        <v>283</v>
      </c>
      <c r="AB28" s="51" t="s">
        <v>283</v>
      </c>
      <c r="AC28" s="22" t="s">
        <v>283</v>
      </c>
      <c r="AD28" s="51" t="s">
        <v>283</v>
      </c>
      <c r="AE28" s="22" t="s">
        <v>283</v>
      </c>
      <c r="AF28" s="51" t="s">
        <v>283</v>
      </c>
      <c r="AG28" s="22" t="s">
        <v>283</v>
      </c>
      <c r="AH28" s="51" t="s">
        <v>283</v>
      </c>
      <c r="AI28" s="22" t="s">
        <v>283</v>
      </c>
      <c r="AJ28" s="51" t="s">
        <v>283</v>
      </c>
      <c r="AK28" s="22" t="s">
        <v>283</v>
      </c>
      <c r="AL28" s="51" t="s">
        <v>283</v>
      </c>
      <c r="AM28" s="22" t="s">
        <v>283</v>
      </c>
      <c r="AN28" s="51" t="s">
        <v>283</v>
      </c>
      <c r="AO28" s="22" t="s">
        <v>283</v>
      </c>
      <c r="AP28" s="51" t="s">
        <v>283</v>
      </c>
      <c r="AQ28" s="22" t="s">
        <v>283</v>
      </c>
      <c r="AR28">
        <v>9658</v>
      </c>
      <c r="AS28" t="s">
        <v>391</v>
      </c>
      <c r="AT28" t="s">
        <v>392</v>
      </c>
      <c r="AU28" t="s">
        <v>393</v>
      </c>
      <c r="AV28" t="s">
        <v>298</v>
      </c>
      <c r="AW28">
        <v>21</v>
      </c>
      <c r="AX28" t="s">
        <v>394</v>
      </c>
      <c r="AY28">
        <v>24</v>
      </c>
      <c r="AZ28" t="s">
        <v>395</v>
      </c>
      <c r="BA28">
        <v>22</v>
      </c>
      <c r="BB28" t="s">
        <v>396</v>
      </c>
      <c r="BC28">
        <v>44</v>
      </c>
      <c r="BD28" t="s">
        <v>397</v>
      </c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</row>
    <row r="29" spans="1:137" s="21" customFormat="1" ht="15" customHeight="1">
      <c r="A29" s="17">
        <v>2</v>
      </c>
      <c r="B29" s="46" t="s">
        <v>46</v>
      </c>
      <c r="C29" s="52" t="s">
        <v>88</v>
      </c>
      <c r="D29" s="17" t="s">
        <v>89</v>
      </c>
      <c r="E29" s="48">
        <v>0.07212962962962965</v>
      </c>
      <c r="F29" s="49">
        <v>3</v>
      </c>
      <c r="G29" s="63"/>
      <c r="H29" s="50" t="s">
        <v>281</v>
      </c>
      <c r="I29" s="51">
        <v>0.020439814814814827</v>
      </c>
      <c r="J29" s="22">
        <v>21</v>
      </c>
      <c r="K29" s="51">
        <v>0.02690972222222221</v>
      </c>
      <c r="L29" s="22">
        <v>24</v>
      </c>
      <c r="M29" s="51">
        <v>0.02460648148148148</v>
      </c>
      <c r="N29" s="22">
        <v>44</v>
      </c>
      <c r="O29" s="51">
        <v>0.00017361111111113825</v>
      </c>
      <c r="P29" s="22" t="s">
        <v>282</v>
      </c>
      <c r="Q29" s="51" t="s">
        <v>283</v>
      </c>
      <c r="R29" s="22" t="s">
        <v>283</v>
      </c>
      <c r="S29" s="51" t="s">
        <v>283</v>
      </c>
      <c r="T29" s="22" t="s">
        <v>283</v>
      </c>
      <c r="U29" s="51" t="s">
        <v>283</v>
      </c>
      <c r="V29" s="22" t="s">
        <v>283</v>
      </c>
      <c r="W29" s="22" t="s">
        <v>283</v>
      </c>
      <c r="X29" s="51" t="s">
        <v>283</v>
      </c>
      <c r="Y29" s="22" t="s">
        <v>283</v>
      </c>
      <c r="Z29" s="51" t="s">
        <v>283</v>
      </c>
      <c r="AA29" s="22" t="s">
        <v>283</v>
      </c>
      <c r="AB29" s="51" t="s">
        <v>283</v>
      </c>
      <c r="AC29" s="22" t="s">
        <v>283</v>
      </c>
      <c r="AD29" s="51" t="s">
        <v>283</v>
      </c>
      <c r="AE29" s="22" t="s">
        <v>283</v>
      </c>
      <c r="AF29" s="51" t="s">
        <v>283</v>
      </c>
      <c r="AG29" s="22" t="s">
        <v>283</v>
      </c>
      <c r="AH29" s="51" t="s">
        <v>283</v>
      </c>
      <c r="AI29" s="22" t="s">
        <v>283</v>
      </c>
      <c r="AJ29" s="51" t="s">
        <v>283</v>
      </c>
      <c r="AK29" s="22" t="s">
        <v>283</v>
      </c>
      <c r="AL29" s="51" t="s">
        <v>283</v>
      </c>
      <c r="AM29" s="22" t="s">
        <v>283</v>
      </c>
      <c r="AN29" s="51" t="s">
        <v>283</v>
      </c>
      <c r="AO29" s="22" t="s">
        <v>283</v>
      </c>
      <c r="AP29" s="51" t="s">
        <v>283</v>
      </c>
      <c r="AQ29" s="22" t="s">
        <v>283</v>
      </c>
      <c r="AR29">
        <v>247327</v>
      </c>
      <c r="AS29" t="s">
        <v>398</v>
      </c>
      <c r="AT29" t="s">
        <v>399</v>
      </c>
      <c r="AU29" t="s">
        <v>400</v>
      </c>
      <c r="AV29" t="s">
        <v>344</v>
      </c>
      <c r="AW29">
        <v>21</v>
      </c>
      <c r="AX29" t="s">
        <v>401</v>
      </c>
      <c r="AY29">
        <v>24</v>
      </c>
      <c r="AZ29" t="s">
        <v>402</v>
      </c>
      <c r="BA29">
        <v>44</v>
      </c>
      <c r="BB29" t="s">
        <v>403</v>
      </c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</row>
    <row r="30" spans="1:137" s="21" customFormat="1" ht="15" customHeight="1">
      <c r="A30" s="17">
        <v>3</v>
      </c>
      <c r="B30" s="46" t="s">
        <v>46</v>
      </c>
      <c r="C30" s="52" t="s">
        <v>137</v>
      </c>
      <c r="D30" s="17" t="s">
        <v>138</v>
      </c>
      <c r="E30" s="48">
        <v>0.0732060185185186</v>
      </c>
      <c r="F30" s="49">
        <v>3</v>
      </c>
      <c r="G30" s="63"/>
      <c r="H30" s="50" t="s">
        <v>281</v>
      </c>
      <c r="I30" s="51">
        <v>0.013541666666666674</v>
      </c>
      <c r="J30" s="22">
        <v>21</v>
      </c>
      <c r="K30" s="51">
        <v>0.05062500000000003</v>
      </c>
      <c r="L30" s="22">
        <v>24</v>
      </c>
      <c r="M30" s="51">
        <v>0.008946759259259252</v>
      </c>
      <c r="N30" s="22">
        <v>44</v>
      </c>
      <c r="O30" s="51">
        <v>9.259259259264407E-05</v>
      </c>
      <c r="P30" s="22" t="s">
        <v>282</v>
      </c>
      <c r="Q30" s="51" t="s">
        <v>283</v>
      </c>
      <c r="R30" s="22" t="s">
        <v>283</v>
      </c>
      <c r="S30" s="51" t="s">
        <v>283</v>
      </c>
      <c r="T30" s="22" t="s">
        <v>283</v>
      </c>
      <c r="U30" s="51" t="s">
        <v>283</v>
      </c>
      <c r="V30" s="22" t="s">
        <v>283</v>
      </c>
      <c r="W30" s="22" t="s">
        <v>283</v>
      </c>
      <c r="X30" s="51" t="s">
        <v>283</v>
      </c>
      <c r="Y30" s="22" t="s">
        <v>283</v>
      </c>
      <c r="Z30" s="51" t="s">
        <v>283</v>
      </c>
      <c r="AA30" s="22" t="s">
        <v>283</v>
      </c>
      <c r="AB30" s="51" t="s">
        <v>283</v>
      </c>
      <c r="AC30" s="22" t="s">
        <v>283</v>
      </c>
      <c r="AD30" s="51" t="s">
        <v>283</v>
      </c>
      <c r="AE30" s="22" t="s">
        <v>283</v>
      </c>
      <c r="AF30" s="51" t="s">
        <v>283</v>
      </c>
      <c r="AG30" s="22" t="s">
        <v>283</v>
      </c>
      <c r="AH30" s="51" t="s">
        <v>283</v>
      </c>
      <c r="AI30" s="22" t="s">
        <v>283</v>
      </c>
      <c r="AJ30" s="51" t="s">
        <v>283</v>
      </c>
      <c r="AK30" s="22" t="s">
        <v>283</v>
      </c>
      <c r="AL30" s="51" t="s">
        <v>283</v>
      </c>
      <c r="AM30" s="22" t="s">
        <v>283</v>
      </c>
      <c r="AN30" s="51" t="s">
        <v>283</v>
      </c>
      <c r="AO30" s="22" t="s">
        <v>283</v>
      </c>
      <c r="AP30" s="51" t="s">
        <v>283</v>
      </c>
      <c r="AQ30" s="22" t="s">
        <v>283</v>
      </c>
      <c r="AR30">
        <v>2011797</v>
      </c>
      <c r="AS30" t="s">
        <v>404</v>
      </c>
      <c r="AT30" t="s">
        <v>405</v>
      </c>
      <c r="AU30" t="s">
        <v>406</v>
      </c>
      <c r="AV30" t="s">
        <v>344</v>
      </c>
      <c r="AW30">
        <v>21</v>
      </c>
      <c r="AX30" t="s">
        <v>407</v>
      </c>
      <c r="AY30">
        <v>24</v>
      </c>
      <c r="AZ30" t="s">
        <v>408</v>
      </c>
      <c r="BA30">
        <v>44</v>
      </c>
      <c r="BB30" t="s">
        <v>409</v>
      </c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</row>
    <row r="31" spans="1:137" s="21" customFormat="1" ht="15" customHeight="1">
      <c r="A31" s="17" t="s">
        <v>366</v>
      </c>
      <c r="B31" s="46" t="s">
        <v>46</v>
      </c>
      <c r="C31" s="52" t="s">
        <v>191</v>
      </c>
      <c r="D31" s="17" t="s">
        <v>192</v>
      </c>
      <c r="E31" s="48">
        <v>0.0873842592592593</v>
      </c>
      <c r="F31" s="49">
        <v>3</v>
      </c>
      <c r="G31" s="63"/>
      <c r="H31" s="50" t="s">
        <v>281</v>
      </c>
      <c r="I31" s="51">
        <v>0.046875</v>
      </c>
      <c r="J31" s="22">
        <v>22</v>
      </c>
      <c r="K31" s="51">
        <v>0.03142361111111114</v>
      </c>
      <c r="L31" s="22">
        <v>21</v>
      </c>
      <c r="M31" s="51">
        <v>0.00898148148148148</v>
      </c>
      <c r="N31" s="22">
        <v>44</v>
      </c>
      <c r="O31" s="51">
        <v>0.00010416666666668295</v>
      </c>
      <c r="P31" s="22" t="s">
        <v>282</v>
      </c>
      <c r="Q31" s="51" t="s">
        <v>283</v>
      </c>
      <c r="R31" s="22" t="s">
        <v>283</v>
      </c>
      <c r="S31" s="51" t="s">
        <v>283</v>
      </c>
      <c r="T31" s="22" t="s">
        <v>283</v>
      </c>
      <c r="U31" s="51" t="s">
        <v>283</v>
      </c>
      <c r="V31" s="22" t="s">
        <v>283</v>
      </c>
      <c r="W31" s="22" t="s">
        <v>283</v>
      </c>
      <c r="X31" s="51" t="s">
        <v>283</v>
      </c>
      <c r="Y31" s="22" t="s">
        <v>283</v>
      </c>
      <c r="Z31" s="51" t="s">
        <v>283</v>
      </c>
      <c r="AA31" s="22" t="s">
        <v>283</v>
      </c>
      <c r="AB31" s="51" t="s">
        <v>283</v>
      </c>
      <c r="AC31" s="22" t="s">
        <v>283</v>
      </c>
      <c r="AD31" s="51" t="s">
        <v>283</v>
      </c>
      <c r="AE31" s="22" t="s">
        <v>283</v>
      </c>
      <c r="AF31" s="51" t="s">
        <v>283</v>
      </c>
      <c r="AG31" s="22" t="s">
        <v>283</v>
      </c>
      <c r="AH31" s="51" t="s">
        <v>283</v>
      </c>
      <c r="AI31" s="22" t="s">
        <v>283</v>
      </c>
      <c r="AJ31" s="51" t="s">
        <v>283</v>
      </c>
      <c r="AK31" s="22" t="s">
        <v>283</v>
      </c>
      <c r="AL31" s="51" t="s">
        <v>283</v>
      </c>
      <c r="AM31" s="22" t="s">
        <v>283</v>
      </c>
      <c r="AN31" s="51" t="s">
        <v>283</v>
      </c>
      <c r="AO31" s="22" t="s">
        <v>283</v>
      </c>
      <c r="AP31" s="51" t="s">
        <v>283</v>
      </c>
      <c r="AQ31" s="22" t="s">
        <v>283</v>
      </c>
      <c r="AR31">
        <v>2060228</v>
      </c>
      <c r="AS31" t="s">
        <v>410</v>
      </c>
      <c r="AT31" t="s">
        <v>411</v>
      </c>
      <c r="AU31" t="s">
        <v>412</v>
      </c>
      <c r="AV31" t="s">
        <v>344</v>
      </c>
      <c r="AW31">
        <v>22</v>
      </c>
      <c r="AX31" t="s">
        <v>413</v>
      </c>
      <c r="AY31">
        <v>21</v>
      </c>
      <c r="AZ31" t="s">
        <v>414</v>
      </c>
      <c r="BA31">
        <v>44</v>
      </c>
      <c r="BB31" t="s">
        <v>415</v>
      </c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</row>
    <row r="32" spans="1:22" s="6" customFormat="1" ht="8.25" customHeight="1">
      <c r="A32" s="61"/>
      <c r="B32" s="84"/>
      <c r="C32" s="85"/>
      <c r="D32" s="61"/>
      <c r="E32" s="62"/>
      <c r="F32" s="63"/>
      <c r="G32" s="63"/>
      <c r="H32" s="54"/>
      <c r="I32" s="64"/>
      <c r="J32" s="86"/>
      <c r="K32" s="64"/>
      <c r="L32" s="86"/>
      <c r="M32" s="64"/>
      <c r="N32" s="86"/>
      <c r="O32" s="64"/>
      <c r="P32" s="86"/>
      <c r="Q32" s="64"/>
      <c r="R32" s="86"/>
      <c r="S32" s="64"/>
      <c r="T32" s="86"/>
      <c r="U32" s="64"/>
      <c r="V32" s="86"/>
    </row>
    <row r="33" spans="1:137" s="21" customFormat="1" ht="15" customHeight="1">
      <c r="A33" s="17">
        <v>1</v>
      </c>
      <c r="B33" s="46" t="s">
        <v>12</v>
      </c>
      <c r="C33" s="52" t="s">
        <v>145</v>
      </c>
      <c r="D33" s="17" t="s">
        <v>146</v>
      </c>
      <c r="E33" s="48">
        <v>0.05175925925925928</v>
      </c>
      <c r="F33" s="49">
        <v>3</v>
      </c>
      <c r="G33" s="63"/>
      <c r="H33" s="50" t="s">
        <v>281</v>
      </c>
      <c r="I33" s="51">
        <v>0.03194444444444444</v>
      </c>
      <c r="J33" s="22">
        <v>23</v>
      </c>
      <c r="K33" s="51">
        <v>0.011770833333333286</v>
      </c>
      <c r="L33" s="22">
        <v>21</v>
      </c>
      <c r="M33" s="51">
        <v>0.007928240740740722</v>
      </c>
      <c r="N33" s="22">
        <v>44</v>
      </c>
      <c r="O33" s="51">
        <v>0.00011574074074083285</v>
      </c>
      <c r="P33" s="22" t="s">
        <v>282</v>
      </c>
      <c r="Q33" s="51" t="s">
        <v>283</v>
      </c>
      <c r="R33" s="22" t="s">
        <v>283</v>
      </c>
      <c r="S33" s="51" t="s">
        <v>283</v>
      </c>
      <c r="T33" s="22" t="s">
        <v>283</v>
      </c>
      <c r="U33" s="51" t="s">
        <v>283</v>
      </c>
      <c r="V33" s="22" t="s">
        <v>283</v>
      </c>
      <c r="W33" s="22" t="s">
        <v>283</v>
      </c>
      <c r="X33" s="51" t="s">
        <v>283</v>
      </c>
      <c r="Y33" s="22" t="s">
        <v>283</v>
      </c>
      <c r="Z33" s="51" t="s">
        <v>283</v>
      </c>
      <c r="AA33" s="22" t="s">
        <v>283</v>
      </c>
      <c r="AB33" s="51" t="s">
        <v>283</v>
      </c>
      <c r="AC33" s="22" t="s">
        <v>283</v>
      </c>
      <c r="AD33" s="51" t="s">
        <v>283</v>
      </c>
      <c r="AE33" s="22" t="s">
        <v>283</v>
      </c>
      <c r="AF33" s="51" t="s">
        <v>283</v>
      </c>
      <c r="AG33" s="22" t="s">
        <v>283</v>
      </c>
      <c r="AH33" s="51" t="s">
        <v>283</v>
      </c>
      <c r="AI33" s="22" t="s">
        <v>283</v>
      </c>
      <c r="AJ33" s="51" t="s">
        <v>283</v>
      </c>
      <c r="AK33" s="22" t="s">
        <v>283</v>
      </c>
      <c r="AL33" s="51" t="s">
        <v>283</v>
      </c>
      <c r="AM33" s="22" t="s">
        <v>283</v>
      </c>
      <c r="AN33" s="51" t="s">
        <v>283</v>
      </c>
      <c r="AO33" s="22" t="s">
        <v>283</v>
      </c>
      <c r="AP33" s="51" t="s">
        <v>283</v>
      </c>
      <c r="AQ33" s="22" t="s">
        <v>283</v>
      </c>
      <c r="AR33">
        <v>2032121</v>
      </c>
      <c r="AS33" t="s">
        <v>416</v>
      </c>
      <c r="AT33" t="s">
        <v>417</v>
      </c>
      <c r="AU33" t="s">
        <v>418</v>
      </c>
      <c r="AV33" t="s">
        <v>344</v>
      </c>
      <c r="AW33">
        <v>23</v>
      </c>
      <c r="AX33" t="s">
        <v>419</v>
      </c>
      <c r="AY33">
        <v>21</v>
      </c>
      <c r="AZ33" t="s">
        <v>420</v>
      </c>
      <c r="BA33">
        <v>44</v>
      </c>
      <c r="BB33" t="s">
        <v>421</v>
      </c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</row>
    <row r="34" spans="1:22" s="6" customFormat="1" ht="8.25" customHeight="1">
      <c r="A34" s="61"/>
      <c r="B34" s="84"/>
      <c r="C34" s="85"/>
      <c r="D34" s="61"/>
      <c r="E34" s="62"/>
      <c r="F34" s="63"/>
      <c r="G34" s="63"/>
      <c r="H34" s="54"/>
      <c r="I34" s="64"/>
      <c r="J34" s="86"/>
      <c r="K34" s="64"/>
      <c r="L34" s="86"/>
      <c r="M34" s="64"/>
      <c r="N34" s="86"/>
      <c r="O34" s="64"/>
      <c r="P34" s="86"/>
      <c r="Q34" s="64"/>
      <c r="R34" s="86"/>
      <c r="S34" s="64"/>
      <c r="T34" s="86"/>
      <c r="U34" s="64"/>
      <c r="V34" s="86"/>
    </row>
    <row r="35" spans="1:137" s="21" customFormat="1" ht="15" customHeight="1">
      <c r="A35" s="17">
        <v>1</v>
      </c>
      <c r="B35" s="46" t="s">
        <v>422</v>
      </c>
      <c r="C35" s="52" t="s">
        <v>241</v>
      </c>
      <c r="D35" s="17" t="s">
        <v>242</v>
      </c>
      <c r="E35" s="48">
        <v>0.025543981481481515</v>
      </c>
      <c r="F35" s="49">
        <v>2</v>
      </c>
      <c r="G35" s="63"/>
      <c r="H35" s="50" t="s">
        <v>281</v>
      </c>
      <c r="I35" s="51">
        <v>0.013923611111111067</v>
      </c>
      <c r="J35" s="22">
        <v>23</v>
      </c>
      <c r="K35" s="51">
        <v>0.011516203703703765</v>
      </c>
      <c r="L35" s="22">
        <v>44</v>
      </c>
      <c r="M35" s="51">
        <v>0.00010416666666668295</v>
      </c>
      <c r="N35" s="22" t="s">
        <v>282</v>
      </c>
      <c r="O35" s="51" t="s">
        <v>283</v>
      </c>
      <c r="P35" s="22" t="s">
        <v>283</v>
      </c>
      <c r="Q35" s="51" t="s">
        <v>283</v>
      </c>
      <c r="R35" s="22" t="s">
        <v>283</v>
      </c>
      <c r="S35" s="51" t="s">
        <v>283</v>
      </c>
      <c r="T35" s="22" t="s">
        <v>283</v>
      </c>
      <c r="U35" s="51" t="s">
        <v>283</v>
      </c>
      <c r="V35" s="22" t="s">
        <v>283</v>
      </c>
      <c r="W35" s="22" t="s">
        <v>283</v>
      </c>
      <c r="X35" s="51" t="s">
        <v>283</v>
      </c>
      <c r="Y35" s="22" t="s">
        <v>283</v>
      </c>
      <c r="Z35" s="51" t="s">
        <v>283</v>
      </c>
      <c r="AA35" s="22" t="s">
        <v>283</v>
      </c>
      <c r="AB35" s="51" t="s">
        <v>283</v>
      </c>
      <c r="AC35" s="22" t="s">
        <v>283</v>
      </c>
      <c r="AD35" s="51" t="s">
        <v>283</v>
      </c>
      <c r="AE35" s="22" t="s">
        <v>283</v>
      </c>
      <c r="AF35" s="51" t="s">
        <v>283</v>
      </c>
      <c r="AG35" s="22" t="s">
        <v>283</v>
      </c>
      <c r="AH35" s="51" t="s">
        <v>283</v>
      </c>
      <c r="AI35" s="22" t="s">
        <v>283</v>
      </c>
      <c r="AJ35" s="51" t="s">
        <v>283</v>
      </c>
      <c r="AK35" s="22" t="s">
        <v>283</v>
      </c>
      <c r="AL35" s="51" t="s">
        <v>283</v>
      </c>
      <c r="AM35" s="22" t="s">
        <v>283</v>
      </c>
      <c r="AN35" s="51" t="s">
        <v>283</v>
      </c>
      <c r="AO35" s="22" t="s">
        <v>283</v>
      </c>
      <c r="AP35" s="51" t="s">
        <v>283</v>
      </c>
      <c r="AQ35" s="22" t="s">
        <v>283</v>
      </c>
      <c r="AR35">
        <v>2134369</v>
      </c>
      <c r="AS35" t="s">
        <v>423</v>
      </c>
      <c r="AT35" t="s">
        <v>424</v>
      </c>
      <c r="AU35" t="s">
        <v>425</v>
      </c>
      <c r="AV35" t="s">
        <v>426</v>
      </c>
      <c r="AW35">
        <v>23</v>
      </c>
      <c r="AX35" t="s">
        <v>427</v>
      </c>
      <c r="AY35">
        <v>44</v>
      </c>
      <c r="AZ35" t="s">
        <v>428</v>
      </c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</row>
    <row r="36" spans="1:22" s="6" customFormat="1" ht="8.25" customHeight="1">
      <c r="A36" s="61"/>
      <c r="B36" s="84"/>
      <c r="C36" s="85"/>
      <c r="D36" s="61"/>
      <c r="E36" s="62"/>
      <c r="F36" s="63"/>
      <c r="G36" s="63"/>
      <c r="H36" s="54"/>
      <c r="I36" s="64"/>
      <c r="J36" s="86"/>
      <c r="K36" s="64"/>
      <c r="L36" s="86"/>
      <c r="M36" s="64"/>
      <c r="N36" s="86"/>
      <c r="O36" s="64"/>
      <c r="P36" s="86"/>
      <c r="Q36" s="64"/>
      <c r="R36" s="86"/>
      <c r="S36" s="64"/>
      <c r="T36" s="86"/>
      <c r="U36" s="64"/>
      <c r="V36" s="86"/>
    </row>
    <row r="37" spans="1:137" s="21" customFormat="1" ht="15" customHeight="1">
      <c r="A37" s="17">
        <v>1</v>
      </c>
      <c r="B37" s="46" t="s">
        <v>39</v>
      </c>
      <c r="C37" s="52" t="s">
        <v>96</v>
      </c>
      <c r="D37" s="17" t="s">
        <v>97</v>
      </c>
      <c r="E37" s="48">
        <v>0.028981481481481497</v>
      </c>
      <c r="F37" s="49">
        <v>3</v>
      </c>
      <c r="G37" s="63"/>
      <c r="H37" s="50" t="s">
        <v>281</v>
      </c>
      <c r="I37" s="51">
        <v>0.01013888888888892</v>
      </c>
      <c r="J37" s="22">
        <v>21</v>
      </c>
      <c r="K37" s="51">
        <v>0.012071759259259296</v>
      </c>
      <c r="L37" s="22">
        <v>23</v>
      </c>
      <c r="M37" s="51">
        <v>0.006666666666666599</v>
      </c>
      <c r="N37" s="22">
        <v>44</v>
      </c>
      <c r="O37" s="51">
        <v>0.00010416666666668295</v>
      </c>
      <c r="P37" s="22" t="s">
        <v>282</v>
      </c>
      <c r="Q37" s="51" t="s">
        <v>283</v>
      </c>
      <c r="R37" s="22" t="s">
        <v>283</v>
      </c>
      <c r="S37" s="51" t="s">
        <v>283</v>
      </c>
      <c r="T37" s="22" t="s">
        <v>283</v>
      </c>
      <c r="U37" s="51" t="s">
        <v>283</v>
      </c>
      <c r="V37" s="22" t="s">
        <v>283</v>
      </c>
      <c r="W37" s="22" t="s">
        <v>283</v>
      </c>
      <c r="X37" s="51" t="s">
        <v>283</v>
      </c>
      <c r="Y37" s="22" t="s">
        <v>283</v>
      </c>
      <c r="Z37" s="51" t="s">
        <v>283</v>
      </c>
      <c r="AA37" s="22" t="s">
        <v>283</v>
      </c>
      <c r="AB37" s="51" t="s">
        <v>283</v>
      </c>
      <c r="AC37" s="22" t="s">
        <v>283</v>
      </c>
      <c r="AD37" s="51" t="s">
        <v>283</v>
      </c>
      <c r="AE37" s="22" t="s">
        <v>283</v>
      </c>
      <c r="AF37" s="51" t="s">
        <v>283</v>
      </c>
      <c r="AG37" s="22" t="s">
        <v>283</v>
      </c>
      <c r="AH37" s="51" t="s">
        <v>283</v>
      </c>
      <c r="AI37" s="22" t="s">
        <v>283</v>
      </c>
      <c r="AJ37" s="51" t="s">
        <v>283</v>
      </c>
      <c r="AK37" s="22" t="s">
        <v>283</v>
      </c>
      <c r="AL37" s="51" t="s">
        <v>283</v>
      </c>
      <c r="AM37" s="22" t="s">
        <v>283</v>
      </c>
      <c r="AN37" s="51" t="s">
        <v>283</v>
      </c>
      <c r="AO37" s="22" t="s">
        <v>283</v>
      </c>
      <c r="AP37" s="51" t="s">
        <v>283</v>
      </c>
      <c r="AQ37" s="22" t="s">
        <v>283</v>
      </c>
      <c r="AR37">
        <v>247334</v>
      </c>
      <c r="AS37" t="s">
        <v>429</v>
      </c>
      <c r="AT37" t="s">
        <v>430</v>
      </c>
      <c r="AU37" t="s">
        <v>431</v>
      </c>
      <c r="AV37" t="s">
        <v>344</v>
      </c>
      <c r="AW37">
        <v>21</v>
      </c>
      <c r="AX37" t="s">
        <v>432</v>
      </c>
      <c r="AY37">
        <v>23</v>
      </c>
      <c r="AZ37" t="s">
        <v>433</v>
      </c>
      <c r="BA37">
        <v>44</v>
      </c>
      <c r="BB37" t="s">
        <v>434</v>
      </c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</row>
    <row r="38" spans="1:137" s="21" customFormat="1" ht="15" customHeight="1">
      <c r="A38" s="17">
        <v>2</v>
      </c>
      <c r="B38" s="46" t="s">
        <v>39</v>
      </c>
      <c r="C38" s="52" t="s">
        <v>5</v>
      </c>
      <c r="D38" s="17" t="s">
        <v>7</v>
      </c>
      <c r="E38" s="48">
        <v>0.03601851851851856</v>
      </c>
      <c r="F38" s="49">
        <v>3</v>
      </c>
      <c r="G38" s="63"/>
      <c r="H38" s="50" t="s">
        <v>281</v>
      </c>
      <c r="I38" s="51">
        <v>0.01258101851851856</v>
      </c>
      <c r="J38" s="22">
        <v>21</v>
      </c>
      <c r="K38" s="51">
        <v>0.015289351851851873</v>
      </c>
      <c r="L38" s="22">
        <v>23</v>
      </c>
      <c r="M38" s="51">
        <v>0.008078703703703671</v>
      </c>
      <c r="N38" s="22">
        <v>44</v>
      </c>
      <c r="O38" s="51">
        <v>6.94444444444553E-05</v>
      </c>
      <c r="P38" s="22" t="s">
        <v>282</v>
      </c>
      <c r="Q38" s="51" t="s">
        <v>283</v>
      </c>
      <c r="R38" s="22" t="s">
        <v>283</v>
      </c>
      <c r="S38" s="51" t="s">
        <v>283</v>
      </c>
      <c r="T38" s="22" t="s">
        <v>283</v>
      </c>
      <c r="U38" s="51" t="s">
        <v>283</v>
      </c>
      <c r="V38" s="22" t="s">
        <v>283</v>
      </c>
      <c r="W38" s="22" t="s">
        <v>283</v>
      </c>
      <c r="X38" s="51" t="s">
        <v>283</v>
      </c>
      <c r="Y38" s="22" t="s">
        <v>283</v>
      </c>
      <c r="Z38" s="51" t="s">
        <v>283</v>
      </c>
      <c r="AA38" s="22" t="s">
        <v>283</v>
      </c>
      <c r="AB38" s="51" t="s">
        <v>283</v>
      </c>
      <c r="AC38" s="22" t="s">
        <v>283</v>
      </c>
      <c r="AD38" s="51" t="s">
        <v>283</v>
      </c>
      <c r="AE38" s="22" t="s">
        <v>283</v>
      </c>
      <c r="AF38" s="51" t="s">
        <v>283</v>
      </c>
      <c r="AG38" s="22" t="s">
        <v>283</v>
      </c>
      <c r="AH38" s="51" t="s">
        <v>283</v>
      </c>
      <c r="AI38" s="22" t="s">
        <v>283</v>
      </c>
      <c r="AJ38" s="51" t="s">
        <v>283</v>
      </c>
      <c r="AK38" s="22" t="s">
        <v>283</v>
      </c>
      <c r="AL38" s="51" t="s">
        <v>283</v>
      </c>
      <c r="AM38" s="22" t="s">
        <v>283</v>
      </c>
      <c r="AN38" s="51" t="s">
        <v>283</v>
      </c>
      <c r="AO38" s="22" t="s">
        <v>283</v>
      </c>
      <c r="AP38" s="51" t="s">
        <v>283</v>
      </c>
      <c r="AQ38" s="22" t="s">
        <v>283</v>
      </c>
      <c r="AR38">
        <v>4452</v>
      </c>
      <c r="AS38" t="s">
        <v>435</v>
      </c>
      <c r="AT38" t="s">
        <v>436</v>
      </c>
      <c r="AU38" t="s">
        <v>437</v>
      </c>
      <c r="AV38" t="s">
        <v>344</v>
      </c>
      <c r="AW38">
        <v>21</v>
      </c>
      <c r="AX38" t="s">
        <v>438</v>
      </c>
      <c r="AY38">
        <v>23</v>
      </c>
      <c r="AZ38" t="s">
        <v>439</v>
      </c>
      <c r="BA38">
        <v>44</v>
      </c>
      <c r="BB38" t="s">
        <v>440</v>
      </c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</row>
    <row r="39" spans="1:137" s="21" customFormat="1" ht="15" customHeight="1">
      <c r="A39" s="17">
        <v>3</v>
      </c>
      <c r="B39" s="46" t="s">
        <v>39</v>
      </c>
      <c r="C39" s="52" t="s">
        <v>86</v>
      </c>
      <c r="D39" s="17" t="s">
        <v>87</v>
      </c>
      <c r="E39" s="48">
        <v>0.028298611111111094</v>
      </c>
      <c r="F39" s="49">
        <v>1</v>
      </c>
      <c r="G39" s="63"/>
      <c r="H39" s="50" t="s">
        <v>281</v>
      </c>
      <c r="I39" s="51">
        <v>0.028113425925925917</v>
      </c>
      <c r="J39" s="22">
        <v>44</v>
      </c>
      <c r="K39" s="51">
        <v>0.00018518518518517713</v>
      </c>
      <c r="L39" s="22" t="s">
        <v>282</v>
      </c>
      <c r="M39" s="51" t="s">
        <v>283</v>
      </c>
      <c r="N39" s="22" t="s">
        <v>283</v>
      </c>
      <c r="O39" s="51" t="s">
        <v>283</v>
      </c>
      <c r="P39" s="22" t="s">
        <v>283</v>
      </c>
      <c r="Q39" s="51" t="s">
        <v>283</v>
      </c>
      <c r="R39" s="22" t="s">
        <v>283</v>
      </c>
      <c r="S39" s="51" t="s">
        <v>283</v>
      </c>
      <c r="T39" s="22" t="s">
        <v>283</v>
      </c>
      <c r="U39" s="51" t="s">
        <v>283</v>
      </c>
      <c r="V39" s="22" t="s">
        <v>283</v>
      </c>
      <c r="W39" s="22" t="s">
        <v>283</v>
      </c>
      <c r="X39" s="51" t="s">
        <v>283</v>
      </c>
      <c r="Y39" s="22" t="s">
        <v>283</v>
      </c>
      <c r="Z39" s="51" t="s">
        <v>283</v>
      </c>
      <c r="AA39" s="22" t="s">
        <v>283</v>
      </c>
      <c r="AB39" s="51" t="s">
        <v>283</v>
      </c>
      <c r="AC39" s="22" t="s">
        <v>283</v>
      </c>
      <c r="AD39" s="51" t="s">
        <v>283</v>
      </c>
      <c r="AE39" s="22" t="s">
        <v>283</v>
      </c>
      <c r="AF39" s="51" t="s">
        <v>283</v>
      </c>
      <c r="AG39" s="22" t="s">
        <v>283</v>
      </c>
      <c r="AH39" s="51" t="s">
        <v>283</v>
      </c>
      <c r="AI39" s="22" t="s">
        <v>283</v>
      </c>
      <c r="AJ39" s="51" t="s">
        <v>283</v>
      </c>
      <c r="AK39" s="22" t="s">
        <v>283</v>
      </c>
      <c r="AL39" s="51" t="s">
        <v>283</v>
      </c>
      <c r="AM39" s="22" t="s">
        <v>283</v>
      </c>
      <c r="AN39" s="51" t="s">
        <v>283</v>
      </c>
      <c r="AO39" s="22" t="s">
        <v>283</v>
      </c>
      <c r="AP39" s="51" t="s">
        <v>283</v>
      </c>
      <c r="AQ39" s="22" t="s">
        <v>283</v>
      </c>
      <c r="AR39">
        <v>247326</v>
      </c>
      <c r="AS39" t="s">
        <v>441</v>
      </c>
      <c r="AT39" t="s">
        <v>442</v>
      </c>
      <c r="AU39" t="s">
        <v>410</v>
      </c>
      <c r="AV39" t="s">
        <v>443</v>
      </c>
      <c r="AW39">
        <v>44</v>
      </c>
      <c r="AX39" t="s">
        <v>444</v>
      </c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</row>
    <row r="40" spans="1:137" s="21" customFormat="1" ht="15" customHeight="1">
      <c r="A40" s="17" t="s">
        <v>366</v>
      </c>
      <c r="B40" s="46" t="s">
        <v>39</v>
      </c>
      <c r="C40" s="52" t="s">
        <v>139</v>
      </c>
      <c r="D40" s="17" t="s">
        <v>140</v>
      </c>
      <c r="E40" s="48">
        <v>0.08421296296296299</v>
      </c>
      <c r="F40" s="49">
        <v>2</v>
      </c>
      <c r="G40" s="63"/>
      <c r="H40" s="50" t="s">
        <v>281</v>
      </c>
      <c r="I40" s="51">
        <v>0.013240740740740775</v>
      </c>
      <c r="J40" s="22">
        <v>21</v>
      </c>
      <c r="K40" s="51">
        <v>0.07087962962962957</v>
      </c>
      <c r="L40" s="22">
        <v>44</v>
      </c>
      <c r="M40" s="51">
        <v>9.259259259264407E-05</v>
      </c>
      <c r="N40" s="22" t="s">
        <v>282</v>
      </c>
      <c r="O40" s="51" t="s">
        <v>283</v>
      </c>
      <c r="P40" s="22" t="s">
        <v>283</v>
      </c>
      <c r="Q40" s="51" t="s">
        <v>283</v>
      </c>
      <c r="R40" s="22" t="s">
        <v>283</v>
      </c>
      <c r="S40" s="51" t="s">
        <v>283</v>
      </c>
      <c r="T40" s="22" t="s">
        <v>283</v>
      </c>
      <c r="U40" s="51" t="s">
        <v>283</v>
      </c>
      <c r="V40" s="22" t="s">
        <v>283</v>
      </c>
      <c r="W40" s="22" t="s">
        <v>283</v>
      </c>
      <c r="X40" s="51" t="s">
        <v>283</v>
      </c>
      <c r="Y40" s="22" t="s">
        <v>283</v>
      </c>
      <c r="Z40" s="51" t="s">
        <v>283</v>
      </c>
      <c r="AA40" s="22" t="s">
        <v>283</v>
      </c>
      <c r="AB40" s="51" t="s">
        <v>283</v>
      </c>
      <c r="AC40" s="22" t="s">
        <v>283</v>
      </c>
      <c r="AD40" s="51" t="s">
        <v>283</v>
      </c>
      <c r="AE40" s="22" t="s">
        <v>283</v>
      </c>
      <c r="AF40" s="51" t="s">
        <v>283</v>
      </c>
      <c r="AG40" s="22" t="s">
        <v>283</v>
      </c>
      <c r="AH40" s="51" t="s">
        <v>283</v>
      </c>
      <c r="AI40" s="22" t="s">
        <v>283</v>
      </c>
      <c r="AJ40" s="51" t="s">
        <v>283</v>
      </c>
      <c r="AK40" s="22" t="s">
        <v>283</v>
      </c>
      <c r="AL40" s="51" t="s">
        <v>283</v>
      </c>
      <c r="AM40" s="22" t="s">
        <v>283</v>
      </c>
      <c r="AN40" s="51" t="s">
        <v>283</v>
      </c>
      <c r="AO40" s="22" t="s">
        <v>283</v>
      </c>
      <c r="AP40" s="51" t="s">
        <v>283</v>
      </c>
      <c r="AQ40" s="22" t="s">
        <v>283</v>
      </c>
      <c r="AR40">
        <v>5595</v>
      </c>
      <c r="AS40" t="s">
        <v>445</v>
      </c>
      <c r="AT40" t="s">
        <v>446</v>
      </c>
      <c r="AU40" t="s">
        <v>447</v>
      </c>
      <c r="AV40" t="s">
        <v>426</v>
      </c>
      <c r="AW40">
        <v>21</v>
      </c>
      <c r="AX40" t="s">
        <v>448</v>
      </c>
      <c r="AY40">
        <v>44</v>
      </c>
      <c r="AZ40" t="s">
        <v>449</v>
      </c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</row>
    <row r="41" spans="1:22" s="6" customFormat="1" ht="8.25" customHeight="1">
      <c r="A41" s="61"/>
      <c r="B41" s="84"/>
      <c r="C41" s="85"/>
      <c r="D41" s="61"/>
      <c r="E41" s="62"/>
      <c r="F41" s="63"/>
      <c r="G41" s="63"/>
      <c r="H41" s="54"/>
      <c r="I41" s="64"/>
      <c r="J41" s="86"/>
      <c r="K41" s="64"/>
      <c r="L41" s="86"/>
      <c r="M41" s="64"/>
      <c r="N41" s="86"/>
      <c r="O41" s="64"/>
      <c r="P41" s="86"/>
      <c r="Q41" s="64"/>
      <c r="R41" s="86"/>
      <c r="S41" s="64"/>
      <c r="T41" s="86"/>
      <c r="U41" s="64"/>
      <c r="V41" s="86"/>
    </row>
    <row r="42" spans="1:137" s="21" customFormat="1" ht="15" customHeight="1">
      <c r="A42" s="17">
        <v>1</v>
      </c>
      <c r="B42" s="46" t="s">
        <v>6</v>
      </c>
      <c r="C42" s="52" t="s">
        <v>205</v>
      </c>
      <c r="D42" s="17" t="s">
        <v>206</v>
      </c>
      <c r="E42" s="48">
        <v>0.047384259259259265</v>
      </c>
      <c r="F42" s="49">
        <v>4</v>
      </c>
      <c r="G42" s="63"/>
      <c r="H42" s="50" t="s">
        <v>281</v>
      </c>
      <c r="I42" s="51">
        <v>0.029548611111111067</v>
      </c>
      <c r="J42" s="22">
        <v>23</v>
      </c>
      <c r="K42" s="51">
        <v>0.008321759259259265</v>
      </c>
      <c r="L42" s="22">
        <v>25</v>
      </c>
      <c r="M42" s="51">
        <v>0.0045023148148148895</v>
      </c>
      <c r="N42" s="22">
        <v>21</v>
      </c>
      <c r="O42" s="51">
        <v>0.004953703703703627</v>
      </c>
      <c r="P42" s="22">
        <v>44</v>
      </c>
      <c r="Q42" s="51">
        <v>5.7870370370416424E-05</v>
      </c>
      <c r="R42" s="22" t="s">
        <v>282</v>
      </c>
      <c r="S42" s="51" t="s">
        <v>283</v>
      </c>
      <c r="T42" s="22" t="s">
        <v>283</v>
      </c>
      <c r="U42" s="51" t="s">
        <v>283</v>
      </c>
      <c r="V42" s="22" t="s">
        <v>283</v>
      </c>
      <c r="W42" s="22" t="s">
        <v>283</v>
      </c>
      <c r="X42" s="51" t="s">
        <v>283</v>
      </c>
      <c r="Y42" s="22" t="s">
        <v>283</v>
      </c>
      <c r="Z42" s="51" t="s">
        <v>283</v>
      </c>
      <c r="AA42" s="22" t="s">
        <v>283</v>
      </c>
      <c r="AB42" s="51" t="s">
        <v>283</v>
      </c>
      <c r="AC42" s="22" t="s">
        <v>283</v>
      </c>
      <c r="AD42" s="51" t="s">
        <v>283</v>
      </c>
      <c r="AE42" s="22" t="s">
        <v>283</v>
      </c>
      <c r="AF42" s="51" t="s">
        <v>283</v>
      </c>
      <c r="AG42" s="22" t="s">
        <v>283</v>
      </c>
      <c r="AH42" s="51" t="s">
        <v>283</v>
      </c>
      <c r="AI42" s="22" t="s">
        <v>283</v>
      </c>
      <c r="AJ42" s="51" t="s">
        <v>283</v>
      </c>
      <c r="AK42" s="22" t="s">
        <v>283</v>
      </c>
      <c r="AL42" s="51" t="s">
        <v>283</v>
      </c>
      <c r="AM42" s="22" t="s">
        <v>283</v>
      </c>
      <c r="AN42" s="51" t="s">
        <v>283</v>
      </c>
      <c r="AO42" s="22" t="s">
        <v>283</v>
      </c>
      <c r="AP42" s="51" t="s">
        <v>283</v>
      </c>
      <c r="AQ42" s="22" t="s">
        <v>283</v>
      </c>
      <c r="AR42">
        <v>2080947</v>
      </c>
      <c r="AS42" t="s">
        <v>450</v>
      </c>
      <c r="AT42" t="s">
        <v>451</v>
      </c>
      <c r="AU42" t="s">
        <v>452</v>
      </c>
      <c r="AV42" t="s">
        <v>298</v>
      </c>
      <c r="AW42">
        <v>23</v>
      </c>
      <c r="AX42" t="s">
        <v>453</v>
      </c>
      <c r="AY42">
        <v>25</v>
      </c>
      <c r="AZ42" t="s">
        <v>454</v>
      </c>
      <c r="BA42">
        <v>21</v>
      </c>
      <c r="BB42" t="s">
        <v>455</v>
      </c>
      <c r="BC42">
        <v>44</v>
      </c>
      <c r="BD42" t="s">
        <v>456</v>
      </c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</row>
    <row r="43" spans="1:137" s="21" customFormat="1" ht="15" customHeight="1">
      <c r="A43" s="17">
        <v>2</v>
      </c>
      <c r="B43" s="46" t="s">
        <v>6</v>
      </c>
      <c r="C43" s="52" t="s">
        <v>90</v>
      </c>
      <c r="D43" s="17" t="s">
        <v>91</v>
      </c>
      <c r="E43" s="48">
        <v>0.05570601851851853</v>
      </c>
      <c r="F43" s="49">
        <v>4</v>
      </c>
      <c r="G43" s="63"/>
      <c r="H43" s="50" t="s">
        <v>281</v>
      </c>
      <c r="I43" s="51">
        <v>0.020289351851851878</v>
      </c>
      <c r="J43" s="22">
        <v>23</v>
      </c>
      <c r="K43" s="51">
        <v>0.018263888888888857</v>
      </c>
      <c r="L43" s="22">
        <v>25</v>
      </c>
      <c r="M43" s="51">
        <v>0.008506944444444442</v>
      </c>
      <c r="N43" s="22">
        <v>21</v>
      </c>
      <c r="O43" s="51">
        <v>0.00855324074074082</v>
      </c>
      <c r="P43" s="22">
        <v>44</v>
      </c>
      <c r="Q43" s="51">
        <v>9.259259259253305E-05</v>
      </c>
      <c r="R43" s="22" t="s">
        <v>282</v>
      </c>
      <c r="S43" s="51" t="s">
        <v>283</v>
      </c>
      <c r="T43" s="22" t="s">
        <v>283</v>
      </c>
      <c r="U43" s="51" t="s">
        <v>283</v>
      </c>
      <c r="V43" s="22" t="s">
        <v>283</v>
      </c>
      <c r="W43" s="22" t="s">
        <v>283</v>
      </c>
      <c r="X43" s="51" t="s">
        <v>283</v>
      </c>
      <c r="Y43" s="22" t="s">
        <v>283</v>
      </c>
      <c r="Z43" s="51" t="s">
        <v>283</v>
      </c>
      <c r="AA43" s="22" t="s">
        <v>283</v>
      </c>
      <c r="AB43" s="51" t="s">
        <v>283</v>
      </c>
      <c r="AC43" s="22" t="s">
        <v>283</v>
      </c>
      <c r="AD43" s="51" t="s">
        <v>283</v>
      </c>
      <c r="AE43" s="22" t="s">
        <v>283</v>
      </c>
      <c r="AF43" s="51" t="s">
        <v>283</v>
      </c>
      <c r="AG43" s="22" t="s">
        <v>283</v>
      </c>
      <c r="AH43" s="51" t="s">
        <v>283</v>
      </c>
      <c r="AI43" s="22" t="s">
        <v>283</v>
      </c>
      <c r="AJ43" s="51" t="s">
        <v>283</v>
      </c>
      <c r="AK43" s="22" t="s">
        <v>283</v>
      </c>
      <c r="AL43" s="51" t="s">
        <v>283</v>
      </c>
      <c r="AM43" s="22" t="s">
        <v>283</v>
      </c>
      <c r="AN43" s="51" t="s">
        <v>283</v>
      </c>
      <c r="AO43" s="22" t="s">
        <v>283</v>
      </c>
      <c r="AP43" s="51" t="s">
        <v>283</v>
      </c>
      <c r="AQ43" s="22" t="s">
        <v>283</v>
      </c>
      <c r="AR43">
        <v>247328</v>
      </c>
      <c r="AS43" t="s">
        <v>457</v>
      </c>
      <c r="AT43" t="s">
        <v>458</v>
      </c>
      <c r="AU43" t="s">
        <v>459</v>
      </c>
      <c r="AV43" t="s">
        <v>298</v>
      </c>
      <c r="AW43">
        <v>23</v>
      </c>
      <c r="AX43" t="s">
        <v>460</v>
      </c>
      <c r="AY43">
        <v>25</v>
      </c>
      <c r="AZ43" t="s">
        <v>461</v>
      </c>
      <c r="BA43">
        <v>21</v>
      </c>
      <c r="BB43" t="s">
        <v>462</v>
      </c>
      <c r="BC43">
        <v>44</v>
      </c>
      <c r="BD43" t="s">
        <v>463</v>
      </c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</row>
    <row r="44" spans="1:137" s="21" customFormat="1" ht="15" customHeight="1">
      <c r="A44" s="17">
        <v>3</v>
      </c>
      <c r="B44" s="46" t="s">
        <v>6</v>
      </c>
      <c r="C44" s="52" t="s">
        <v>94</v>
      </c>
      <c r="D44" s="17" t="s">
        <v>95</v>
      </c>
      <c r="E44" s="48">
        <v>0.06175925925925929</v>
      </c>
      <c r="F44" s="49">
        <v>4</v>
      </c>
      <c r="G44" s="63"/>
      <c r="H44" s="50" t="s">
        <v>281</v>
      </c>
      <c r="I44" s="51">
        <v>0.023333333333333428</v>
      </c>
      <c r="J44" s="22">
        <v>25</v>
      </c>
      <c r="K44" s="51">
        <v>0.025833333333333264</v>
      </c>
      <c r="L44" s="22">
        <v>23</v>
      </c>
      <c r="M44" s="51">
        <v>0.006273148148148167</v>
      </c>
      <c r="N44" s="22">
        <v>21</v>
      </c>
      <c r="O44" s="51">
        <v>0.00621527777777775</v>
      </c>
      <c r="P44" s="22">
        <v>44</v>
      </c>
      <c r="Q44" s="51">
        <v>0.00010416666666668295</v>
      </c>
      <c r="R44" s="22" t="s">
        <v>282</v>
      </c>
      <c r="S44" s="51" t="s">
        <v>283</v>
      </c>
      <c r="T44" s="22" t="s">
        <v>283</v>
      </c>
      <c r="U44" s="51" t="s">
        <v>283</v>
      </c>
      <c r="V44" s="22" t="s">
        <v>283</v>
      </c>
      <c r="W44" s="22" t="s">
        <v>283</v>
      </c>
      <c r="X44" s="51" t="s">
        <v>283</v>
      </c>
      <c r="Y44" s="22" t="s">
        <v>283</v>
      </c>
      <c r="Z44" s="51" t="s">
        <v>283</v>
      </c>
      <c r="AA44" s="22" t="s">
        <v>283</v>
      </c>
      <c r="AB44" s="51" t="s">
        <v>283</v>
      </c>
      <c r="AC44" s="22" t="s">
        <v>283</v>
      </c>
      <c r="AD44" s="51" t="s">
        <v>283</v>
      </c>
      <c r="AE44" s="22" t="s">
        <v>283</v>
      </c>
      <c r="AF44" s="51" t="s">
        <v>283</v>
      </c>
      <c r="AG44" s="22" t="s">
        <v>283</v>
      </c>
      <c r="AH44" s="51" t="s">
        <v>283</v>
      </c>
      <c r="AI44" s="22" t="s">
        <v>283</v>
      </c>
      <c r="AJ44" s="51" t="s">
        <v>283</v>
      </c>
      <c r="AK44" s="22" t="s">
        <v>283</v>
      </c>
      <c r="AL44" s="51" t="s">
        <v>283</v>
      </c>
      <c r="AM44" s="22" t="s">
        <v>283</v>
      </c>
      <c r="AN44" s="51" t="s">
        <v>283</v>
      </c>
      <c r="AO44" s="22" t="s">
        <v>283</v>
      </c>
      <c r="AP44" s="51" t="s">
        <v>283</v>
      </c>
      <c r="AQ44" s="22" t="s">
        <v>283</v>
      </c>
      <c r="AR44">
        <v>247331</v>
      </c>
      <c r="AS44" t="s">
        <v>464</v>
      </c>
      <c r="AT44" t="s">
        <v>465</v>
      </c>
      <c r="AU44" t="s">
        <v>466</v>
      </c>
      <c r="AV44" t="s">
        <v>298</v>
      </c>
      <c r="AW44">
        <v>25</v>
      </c>
      <c r="AX44" t="s">
        <v>467</v>
      </c>
      <c r="AY44">
        <v>23</v>
      </c>
      <c r="AZ44" t="s">
        <v>468</v>
      </c>
      <c r="BA44">
        <v>21</v>
      </c>
      <c r="BB44" t="s">
        <v>469</v>
      </c>
      <c r="BC44">
        <v>44</v>
      </c>
      <c r="BD44" t="s">
        <v>470</v>
      </c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</row>
    <row r="45" spans="1:137" s="21" customFormat="1" ht="15" customHeight="1">
      <c r="A45" s="17">
        <v>4</v>
      </c>
      <c r="B45" s="46" t="s">
        <v>6</v>
      </c>
      <c r="C45" s="52" t="s">
        <v>31</v>
      </c>
      <c r="D45" s="17" t="s">
        <v>32</v>
      </c>
      <c r="E45" s="48">
        <v>0.06709490740740742</v>
      </c>
      <c r="F45" s="49">
        <v>4</v>
      </c>
      <c r="G45" s="63"/>
      <c r="H45" s="50" t="s">
        <v>281</v>
      </c>
      <c r="I45" s="51">
        <v>0.022638888888888875</v>
      </c>
      <c r="J45" s="22">
        <v>23</v>
      </c>
      <c r="K45" s="51">
        <v>0.019780092592592613</v>
      </c>
      <c r="L45" s="22">
        <v>25</v>
      </c>
      <c r="M45" s="51">
        <v>0.014120370370370394</v>
      </c>
      <c r="N45" s="22">
        <v>21</v>
      </c>
      <c r="O45" s="51">
        <v>0.010497685185185124</v>
      </c>
      <c r="P45" s="22">
        <v>44</v>
      </c>
      <c r="Q45" s="51">
        <v>5.7870370370416424E-05</v>
      </c>
      <c r="R45" s="22" t="s">
        <v>282</v>
      </c>
      <c r="S45" s="51" t="s">
        <v>283</v>
      </c>
      <c r="T45" s="22" t="s">
        <v>283</v>
      </c>
      <c r="U45" s="51" t="s">
        <v>283</v>
      </c>
      <c r="V45" s="22" t="s">
        <v>283</v>
      </c>
      <c r="W45" s="22" t="s">
        <v>283</v>
      </c>
      <c r="X45" s="51" t="s">
        <v>283</v>
      </c>
      <c r="Y45" s="22" t="s">
        <v>283</v>
      </c>
      <c r="Z45" s="51" t="s">
        <v>283</v>
      </c>
      <c r="AA45" s="22" t="s">
        <v>283</v>
      </c>
      <c r="AB45" s="51" t="s">
        <v>283</v>
      </c>
      <c r="AC45" s="22" t="s">
        <v>283</v>
      </c>
      <c r="AD45" s="51" t="s">
        <v>283</v>
      </c>
      <c r="AE45" s="22" t="s">
        <v>283</v>
      </c>
      <c r="AF45" s="51" t="s">
        <v>283</v>
      </c>
      <c r="AG45" s="22" t="s">
        <v>283</v>
      </c>
      <c r="AH45" s="51" t="s">
        <v>283</v>
      </c>
      <c r="AI45" s="22" t="s">
        <v>283</v>
      </c>
      <c r="AJ45" s="51" t="s">
        <v>283</v>
      </c>
      <c r="AK45" s="22" t="s">
        <v>283</v>
      </c>
      <c r="AL45" s="51" t="s">
        <v>283</v>
      </c>
      <c r="AM45" s="22" t="s">
        <v>283</v>
      </c>
      <c r="AN45" s="51" t="s">
        <v>283</v>
      </c>
      <c r="AO45" s="22" t="s">
        <v>283</v>
      </c>
      <c r="AP45" s="51" t="s">
        <v>283</v>
      </c>
      <c r="AQ45" s="22" t="s">
        <v>283</v>
      </c>
      <c r="AR45">
        <v>8082</v>
      </c>
      <c r="AS45" t="s">
        <v>471</v>
      </c>
      <c r="AT45" t="s">
        <v>472</v>
      </c>
      <c r="AU45" t="s">
        <v>473</v>
      </c>
      <c r="AV45" t="s">
        <v>298</v>
      </c>
      <c r="AW45">
        <v>23</v>
      </c>
      <c r="AX45" t="s">
        <v>474</v>
      </c>
      <c r="AY45">
        <v>25</v>
      </c>
      <c r="AZ45" t="s">
        <v>475</v>
      </c>
      <c r="BA45">
        <v>21</v>
      </c>
      <c r="BB45" t="s">
        <v>476</v>
      </c>
      <c r="BC45">
        <v>44</v>
      </c>
      <c r="BD45" t="s">
        <v>477</v>
      </c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</row>
    <row r="46" spans="1:137" s="21" customFormat="1" ht="15" customHeight="1">
      <c r="A46" s="17">
        <v>5</v>
      </c>
      <c r="B46" s="46" t="s">
        <v>6</v>
      </c>
      <c r="C46" s="52" t="s">
        <v>217</v>
      </c>
      <c r="D46" s="17" t="s">
        <v>218</v>
      </c>
      <c r="E46" s="48">
        <v>0.06387731481481473</v>
      </c>
      <c r="F46" s="49">
        <v>3</v>
      </c>
      <c r="G46" s="63"/>
      <c r="H46" s="50" t="s">
        <v>281</v>
      </c>
      <c r="I46" s="51">
        <v>0.01921296296296293</v>
      </c>
      <c r="J46" s="22">
        <v>23</v>
      </c>
      <c r="K46" s="51">
        <v>0.03366898148148145</v>
      </c>
      <c r="L46" s="22">
        <v>21</v>
      </c>
      <c r="M46" s="51">
        <v>0.010925925925925895</v>
      </c>
      <c r="N46" s="22">
        <v>44</v>
      </c>
      <c r="O46" s="51">
        <v>6.94444444444553E-05</v>
      </c>
      <c r="P46" s="22" t="s">
        <v>282</v>
      </c>
      <c r="Q46" s="51" t="s">
        <v>283</v>
      </c>
      <c r="R46" s="22" t="s">
        <v>283</v>
      </c>
      <c r="S46" s="51" t="s">
        <v>283</v>
      </c>
      <c r="T46" s="22" t="s">
        <v>283</v>
      </c>
      <c r="U46" s="51" t="s">
        <v>283</v>
      </c>
      <c r="V46" s="22" t="s">
        <v>283</v>
      </c>
      <c r="W46" s="22" t="s">
        <v>283</v>
      </c>
      <c r="X46" s="51" t="s">
        <v>283</v>
      </c>
      <c r="Y46" s="22" t="s">
        <v>283</v>
      </c>
      <c r="Z46" s="51" t="s">
        <v>283</v>
      </c>
      <c r="AA46" s="22" t="s">
        <v>283</v>
      </c>
      <c r="AB46" s="51" t="s">
        <v>283</v>
      </c>
      <c r="AC46" s="22" t="s">
        <v>283</v>
      </c>
      <c r="AD46" s="51" t="s">
        <v>283</v>
      </c>
      <c r="AE46" s="22" t="s">
        <v>283</v>
      </c>
      <c r="AF46" s="51" t="s">
        <v>283</v>
      </c>
      <c r="AG46" s="22" t="s">
        <v>283</v>
      </c>
      <c r="AH46" s="51" t="s">
        <v>283</v>
      </c>
      <c r="AI46" s="22" t="s">
        <v>283</v>
      </c>
      <c r="AJ46" s="51" t="s">
        <v>283</v>
      </c>
      <c r="AK46" s="22" t="s">
        <v>283</v>
      </c>
      <c r="AL46" s="51" t="s">
        <v>283</v>
      </c>
      <c r="AM46" s="22" t="s">
        <v>283</v>
      </c>
      <c r="AN46" s="51" t="s">
        <v>283</v>
      </c>
      <c r="AO46" s="22" t="s">
        <v>283</v>
      </c>
      <c r="AP46" s="51" t="s">
        <v>283</v>
      </c>
      <c r="AQ46" s="22" t="s">
        <v>283</v>
      </c>
      <c r="AR46">
        <v>434832</v>
      </c>
      <c r="AS46" t="s">
        <v>478</v>
      </c>
      <c r="AT46" t="s">
        <v>367</v>
      </c>
      <c r="AU46" t="s">
        <v>479</v>
      </c>
      <c r="AV46" t="s">
        <v>344</v>
      </c>
      <c r="AW46">
        <v>23</v>
      </c>
      <c r="AX46" t="s">
        <v>480</v>
      </c>
      <c r="AY46">
        <v>21</v>
      </c>
      <c r="AZ46" t="s">
        <v>481</v>
      </c>
      <c r="BA46">
        <v>44</v>
      </c>
      <c r="BB46" t="s">
        <v>482</v>
      </c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</row>
    <row r="47" spans="1:22" s="6" customFormat="1" ht="8.25" customHeight="1">
      <c r="A47" s="61"/>
      <c r="B47" s="84"/>
      <c r="C47" s="85"/>
      <c r="D47" s="61"/>
      <c r="E47" s="62"/>
      <c r="F47" s="63"/>
      <c r="G47" s="63"/>
      <c r="H47" s="54"/>
      <c r="I47" s="64"/>
      <c r="J47" s="86"/>
      <c r="K47" s="64"/>
      <c r="L47" s="86"/>
      <c r="M47" s="64"/>
      <c r="N47" s="86"/>
      <c r="O47" s="64"/>
      <c r="P47" s="86"/>
      <c r="Q47" s="64"/>
      <c r="R47" s="86"/>
      <c r="S47" s="64"/>
      <c r="T47" s="86"/>
      <c r="U47" s="64"/>
      <c r="V47" s="86"/>
    </row>
    <row r="48" spans="1:137" s="21" customFormat="1" ht="15" customHeight="1">
      <c r="A48" s="17">
        <v>1</v>
      </c>
      <c r="B48" s="46" t="s">
        <v>76</v>
      </c>
      <c r="C48" s="52" t="s">
        <v>102</v>
      </c>
      <c r="D48" s="17" t="s">
        <v>103</v>
      </c>
      <c r="E48" s="48">
        <v>0.05407407407407405</v>
      </c>
      <c r="F48" s="49">
        <v>5</v>
      </c>
      <c r="G48" s="63"/>
      <c r="H48" s="50" t="s">
        <v>281</v>
      </c>
      <c r="I48" s="51">
        <v>0.008912037037037024</v>
      </c>
      <c r="J48" s="22">
        <v>21</v>
      </c>
      <c r="K48" s="51">
        <v>0.010462962962963007</v>
      </c>
      <c r="L48" s="22">
        <v>23</v>
      </c>
      <c r="M48" s="51">
        <v>0.01766203703703706</v>
      </c>
      <c r="N48" s="22">
        <v>24</v>
      </c>
      <c r="O48" s="51">
        <v>0.007291666666666696</v>
      </c>
      <c r="P48" s="22">
        <v>22</v>
      </c>
      <c r="Q48" s="51">
        <v>0.009675925925925921</v>
      </c>
      <c r="R48" s="22">
        <v>44</v>
      </c>
      <c r="S48" s="51">
        <v>6.944444444434428E-05</v>
      </c>
      <c r="T48" s="22" t="s">
        <v>282</v>
      </c>
      <c r="U48" s="51" t="s">
        <v>283</v>
      </c>
      <c r="V48" s="22" t="s">
        <v>283</v>
      </c>
      <c r="W48" s="22" t="s">
        <v>283</v>
      </c>
      <c r="X48" s="51" t="s">
        <v>283</v>
      </c>
      <c r="Y48" s="22" t="s">
        <v>283</v>
      </c>
      <c r="Z48" s="51" t="s">
        <v>283</v>
      </c>
      <c r="AA48" s="22" t="s">
        <v>283</v>
      </c>
      <c r="AB48" s="51" t="s">
        <v>283</v>
      </c>
      <c r="AC48" s="22" t="s">
        <v>283</v>
      </c>
      <c r="AD48" s="51" t="s">
        <v>283</v>
      </c>
      <c r="AE48" s="22" t="s">
        <v>283</v>
      </c>
      <c r="AF48" s="51" t="s">
        <v>283</v>
      </c>
      <c r="AG48" s="22" t="s">
        <v>283</v>
      </c>
      <c r="AH48" s="51" t="s">
        <v>283</v>
      </c>
      <c r="AI48" s="22" t="s">
        <v>283</v>
      </c>
      <c r="AJ48" s="51" t="s">
        <v>283</v>
      </c>
      <c r="AK48" s="22" t="s">
        <v>283</v>
      </c>
      <c r="AL48" s="51" t="s">
        <v>283</v>
      </c>
      <c r="AM48" s="22" t="s">
        <v>283</v>
      </c>
      <c r="AN48" s="51" t="s">
        <v>283</v>
      </c>
      <c r="AO48" s="22" t="s">
        <v>283</v>
      </c>
      <c r="AP48" s="51" t="s">
        <v>283</v>
      </c>
      <c r="AQ48" s="22" t="s">
        <v>283</v>
      </c>
      <c r="AR48">
        <v>247337</v>
      </c>
      <c r="AS48" t="s">
        <v>483</v>
      </c>
      <c r="AT48" t="s">
        <v>484</v>
      </c>
      <c r="AU48" t="s">
        <v>485</v>
      </c>
      <c r="AV48" t="s">
        <v>351</v>
      </c>
      <c r="AW48">
        <v>21</v>
      </c>
      <c r="AX48" t="s">
        <v>486</v>
      </c>
      <c r="AY48">
        <v>23</v>
      </c>
      <c r="AZ48" t="s">
        <v>487</v>
      </c>
      <c r="BA48">
        <v>24</v>
      </c>
      <c r="BB48" t="s">
        <v>488</v>
      </c>
      <c r="BC48">
        <v>22</v>
      </c>
      <c r="BD48" t="s">
        <v>489</v>
      </c>
      <c r="BE48">
        <v>44</v>
      </c>
      <c r="BF48" t="s">
        <v>490</v>
      </c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</row>
    <row r="49" spans="1:137" s="21" customFormat="1" ht="15" customHeight="1">
      <c r="A49" s="17">
        <v>2</v>
      </c>
      <c r="B49" s="46" t="s">
        <v>76</v>
      </c>
      <c r="C49" s="52" t="s">
        <v>3</v>
      </c>
      <c r="D49" s="17" t="s">
        <v>4</v>
      </c>
      <c r="E49" s="48">
        <v>0.06946759259259261</v>
      </c>
      <c r="F49" s="49">
        <v>5</v>
      </c>
      <c r="G49" s="63"/>
      <c r="H49" s="50" t="s">
        <v>281</v>
      </c>
      <c r="I49" s="51">
        <v>0.011400462962962932</v>
      </c>
      <c r="J49" s="22">
        <v>21</v>
      </c>
      <c r="K49" s="51">
        <v>0.01490740740740748</v>
      </c>
      <c r="L49" s="22">
        <v>23</v>
      </c>
      <c r="M49" s="51">
        <v>0.01733796296296297</v>
      </c>
      <c r="N49" s="22">
        <v>24</v>
      </c>
      <c r="O49" s="51">
        <v>0.014525462962962865</v>
      </c>
      <c r="P49" s="22">
        <v>22</v>
      </c>
      <c r="Q49" s="51">
        <v>0.011250000000000093</v>
      </c>
      <c r="R49" s="22">
        <v>44</v>
      </c>
      <c r="S49" s="51">
        <v>4.6296296296266526E-05</v>
      </c>
      <c r="T49" s="22" t="s">
        <v>282</v>
      </c>
      <c r="U49" s="51" t="s">
        <v>283</v>
      </c>
      <c r="V49" s="22" t="s">
        <v>283</v>
      </c>
      <c r="W49" s="22" t="s">
        <v>283</v>
      </c>
      <c r="X49" s="51" t="s">
        <v>283</v>
      </c>
      <c r="Y49" s="22" t="s">
        <v>283</v>
      </c>
      <c r="Z49" s="51" t="s">
        <v>283</v>
      </c>
      <c r="AA49" s="22" t="s">
        <v>283</v>
      </c>
      <c r="AB49" s="51" t="s">
        <v>283</v>
      </c>
      <c r="AC49" s="22" t="s">
        <v>283</v>
      </c>
      <c r="AD49" s="51" t="s">
        <v>283</v>
      </c>
      <c r="AE49" s="22" t="s">
        <v>283</v>
      </c>
      <c r="AF49" s="51" t="s">
        <v>283</v>
      </c>
      <c r="AG49" s="22" t="s">
        <v>283</v>
      </c>
      <c r="AH49" s="51" t="s">
        <v>283</v>
      </c>
      <c r="AI49" s="22" t="s">
        <v>283</v>
      </c>
      <c r="AJ49" s="51" t="s">
        <v>283</v>
      </c>
      <c r="AK49" s="22" t="s">
        <v>283</v>
      </c>
      <c r="AL49" s="51" t="s">
        <v>283</v>
      </c>
      <c r="AM49" s="22" t="s">
        <v>283</v>
      </c>
      <c r="AN49" s="51" t="s">
        <v>283</v>
      </c>
      <c r="AO49" s="22" t="s">
        <v>283</v>
      </c>
      <c r="AP49" s="51" t="s">
        <v>283</v>
      </c>
      <c r="AQ49" s="22" t="s">
        <v>283</v>
      </c>
      <c r="AR49">
        <v>53766</v>
      </c>
      <c r="AS49" t="s">
        <v>491</v>
      </c>
      <c r="AT49" t="s">
        <v>492</v>
      </c>
      <c r="AU49" t="s">
        <v>493</v>
      </c>
      <c r="AV49" t="s">
        <v>351</v>
      </c>
      <c r="AW49">
        <v>21</v>
      </c>
      <c r="AX49" t="s">
        <v>494</v>
      </c>
      <c r="AY49">
        <v>23</v>
      </c>
      <c r="AZ49" t="s">
        <v>495</v>
      </c>
      <c r="BA49">
        <v>24</v>
      </c>
      <c r="BB49" t="s">
        <v>496</v>
      </c>
      <c r="BC49">
        <v>22</v>
      </c>
      <c r="BD49" t="s">
        <v>497</v>
      </c>
      <c r="BE49">
        <v>44</v>
      </c>
      <c r="BF49" t="s">
        <v>498</v>
      </c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</row>
    <row r="50" spans="1:137" s="21" customFormat="1" ht="15" customHeight="1">
      <c r="A50" s="17">
        <v>3</v>
      </c>
      <c r="B50" s="46" t="s">
        <v>76</v>
      </c>
      <c r="C50" s="52" t="s">
        <v>75</v>
      </c>
      <c r="D50" s="17" t="s">
        <v>77</v>
      </c>
      <c r="E50" s="48">
        <v>0.07356481481481492</v>
      </c>
      <c r="F50" s="49">
        <v>5</v>
      </c>
      <c r="G50" s="63"/>
      <c r="H50" s="50" t="s">
        <v>281</v>
      </c>
      <c r="I50" s="51">
        <v>0.006018518518518534</v>
      </c>
      <c r="J50" s="22">
        <v>21</v>
      </c>
      <c r="K50" s="51">
        <v>0.015034722222222241</v>
      </c>
      <c r="L50" s="22">
        <v>23</v>
      </c>
      <c r="M50" s="51">
        <v>0.009918981481481515</v>
      </c>
      <c r="N50" s="22">
        <v>82</v>
      </c>
      <c r="O50" s="51">
        <v>0.03111111111111109</v>
      </c>
      <c r="P50" s="22">
        <v>24</v>
      </c>
      <c r="Q50" s="51">
        <v>0.011388888888888893</v>
      </c>
      <c r="R50" s="22">
        <v>44</v>
      </c>
      <c r="S50" s="51">
        <v>9.259259259264407E-05</v>
      </c>
      <c r="T50" s="22" t="s">
        <v>282</v>
      </c>
      <c r="U50" s="51" t="s">
        <v>283</v>
      </c>
      <c r="V50" s="22" t="s">
        <v>283</v>
      </c>
      <c r="W50" s="22" t="s">
        <v>283</v>
      </c>
      <c r="X50" s="51" t="s">
        <v>283</v>
      </c>
      <c r="Y50" s="22" t="s">
        <v>283</v>
      </c>
      <c r="Z50" s="51" t="s">
        <v>283</v>
      </c>
      <c r="AA50" s="22" t="s">
        <v>283</v>
      </c>
      <c r="AB50" s="51" t="s">
        <v>283</v>
      </c>
      <c r="AC50" s="22" t="s">
        <v>283</v>
      </c>
      <c r="AD50" s="51" t="s">
        <v>283</v>
      </c>
      <c r="AE50" s="22" t="s">
        <v>283</v>
      </c>
      <c r="AF50" s="51" t="s">
        <v>283</v>
      </c>
      <c r="AG50" s="22" t="s">
        <v>283</v>
      </c>
      <c r="AH50" s="51" t="s">
        <v>283</v>
      </c>
      <c r="AI50" s="22" t="s">
        <v>283</v>
      </c>
      <c r="AJ50" s="51" t="s">
        <v>283</v>
      </c>
      <c r="AK50" s="22" t="s">
        <v>283</v>
      </c>
      <c r="AL50" s="51" t="s">
        <v>283</v>
      </c>
      <c r="AM50" s="22" t="s">
        <v>283</v>
      </c>
      <c r="AN50" s="51" t="s">
        <v>283</v>
      </c>
      <c r="AO50" s="22" t="s">
        <v>283</v>
      </c>
      <c r="AP50" s="51" t="s">
        <v>283</v>
      </c>
      <c r="AQ50" s="22" t="s">
        <v>283</v>
      </c>
      <c r="AR50">
        <v>53796</v>
      </c>
      <c r="AS50" t="s">
        <v>499</v>
      </c>
      <c r="AT50" t="s">
        <v>450</v>
      </c>
      <c r="AU50" t="s">
        <v>500</v>
      </c>
      <c r="AV50" t="s">
        <v>351</v>
      </c>
      <c r="AW50">
        <v>21</v>
      </c>
      <c r="AX50" t="s">
        <v>501</v>
      </c>
      <c r="AY50">
        <v>23</v>
      </c>
      <c r="AZ50" t="s">
        <v>502</v>
      </c>
      <c r="BA50">
        <v>82</v>
      </c>
      <c r="BB50" t="s">
        <v>503</v>
      </c>
      <c r="BC50">
        <v>24</v>
      </c>
      <c r="BD50" t="s">
        <v>504</v>
      </c>
      <c r="BE50">
        <v>44</v>
      </c>
      <c r="BF50" t="s">
        <v>505</v>
      </c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</row>
    <row r="51" spans="1:137" s="21" customFormat="1" ht="15" customHeight="1">
      <c r="A51" s="17">
        <v>4</v>
      </c>
      <c r="B51" s="46" t="s">
        <v>76</v>
      </c>
      <c r="C51" s="52" t="s">
        <v>207</v>
      </c>
      <c r="D51" s="17" t="s">
        <v>208</v>
      </c>
      <c r="E51" s="48">
        <v>0.07688657407407407</v>
      </c>
      <c r="F51" s="49">
        <v>5</v>
      </c>
      <c r="G51" s="63"/>
      <c r="H51" s="50" t="s">
        <v>281</v>
      </c>
      <c r="I51" s="51">
        <v>0.01707175925925919</v>
      </c>
      <c r="J51" s="22">
        <v>21</v>
      </c>
      <c r="K51" s="51">
        <v>0.008032407407407405</v>
      </c>
      <c r="L51" s="22">
        <v>23</v>
      </c>
      <c r="M51" s="51">
        <v>0.018182870370370363</v>
      </c>
      <c r="N51" s="22">
        <v>24</v>
      </c>
      <c r="O51" s="51">
        <v>0.018703703703703778</v>
      </c>
      <c r="P51" s="22">
        <v>22</v>
      </c>
      <c r="Q51" s="51">
        <v>0.014803240740740686</v>
      </c>
      <c r="R51" s="22">
        <v>44</v>
      </c>
      <c r="S51" s="51">
        <v>9.259259259264407E-05</v>
      </c>
      <c r="T51" s="22" t="s">
        <v>282</v>
      </c>
      <c r="U51" s="51" t="s">
        <v>283</v>
      </c>
      <c r="V51" s="22" t="s">
        <v>283</v>
      </c>
      <c r="W51" s="22" t="s">
        <v>283</v>
      </c>
      <c r="X51" s="51" t="s">
        <v>283</v>
      </c>
      <c r="Y51" s="22" t="s">
        <v>283</v>
      </c>
      <c r="Z51" s="51" t="s">
        <v>283</v>
      </c>
      <c r="AA51" s="22" t="s">
        <v>283</v>
      </c>
      <c r="AB51" s="51" t="s">
        <v>283</v>
      </c>
      <c r="AC51" s="22" t="s">
        <v>283</v>
      </c>
      <c r="AD51" s="51" t="s">
        <v>283</v>
      </c>
      <c r="AE51" s="22" t="s">
        <v>283</v>
      </c>
      <c r="AF51" s="51" t="s">
        <v>283</v>
      </c>
      <c r="AG51" s="22" t="s">
        <v>283</v>
      </c>
      <c r="AH51" s="51" t="s">
        <v>283</v>
      </c>
      <c r="AI51" s="22" t="s">
        <v>283</v>
      </c>
      <c r="AJ51" s="51" t="s">
        <v>283</v>
      </c>
      <c r="AK51" s="22" t="s">
        <v>283</v>
      </c>
      <c r="AL51" s="51" t="s">
        <v>283</v>
      </c>
      <c r="AM51" s="22" t="s">
        <v>283</v>
      </c>
      <c r="AN51" s="51" t="s">
        <v>283</v>
      </c>
      <c r="AO51" s="22" t="s">
        <v>283</v>
      </c>
      <c r="AP51" s="51" t="s">
        <v>283</v>
      </c>
      <c r="AQ51" s="22" t="s">
        <v>283</v>
      </c>
      <c r="AR51">
        <v>2085570</v>
      </c>
      <c r="AS51" t="s">
        <v>506</v>
      </c>
      <c r="AT51" t="s">
        <v>507</v>
      </c>
      <c r="AU51" t="s">
        <v>508</v>
      </c>
      <c r="AV51" t="s">
        <v>351</v>
      </c>
      <c r="AW51">
        <v>21</v>
      </c>
      <c r="AX51" t="s">
        <v>509</v>
      </c>
      <c r="AY51">
        <v>23</v>
      </c>
      <c r="AZ51" t="s">
        <v>510</v>
      </c>
      <c r="BA51">
        <v>24</v>
      </c>
      <c r="BB51" t="s">
        <v>511</v>
      </c>
      <c r="BC51">
        <v>22</v>
      </c>
      <c r="BD51" t="s">
        <v>512</v>
      </c>
      <c r="BE51">
        <v>44</v>
      </c>
      <c r="BF51" t="s">
        <v>513</v>
      </c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</row>
    <row r="52" spans="1:137" s="21" customFormat="1" ht="15" customHeight="1">
      <c r="A52" s="17">
        <v>5</v>
      </c>
      <c r="B52" s="46" t="s">
        <v>76</v>
      </c>
      <c r="C52" s="52" t="s">
        <v>227</v>
      </c>
      <c r="D52" s="17" t="s">
        <v>228</v>
      </c>
      <c r="E52" s="48">
        <v>0.0796296296296296</v>
      </c>
      <c r="F52" s="49">
        <v>5</v>
      </c>
      <c r="G52" s="63"/>
      <c r="H52" s="50" t="s">
        <v>281</v>
      </c>
      <c r="I52" s="51">
        <v>0.01331018518518512</v>
      </c>
      <c r="J52" s="22">
        <v>21</v>
      </c>
      <c r="K52" s="51">
        <v>0.015023148148148202</v>
      </c>
      <c r="L52" s="22">
        <v>23</v>
      </c>
      <c r="M52" s="51">
        <v>0.018113425925925908</v>
      </c>
      <c r="N52" s="22">
        <v>24</v>
      </c>
      <c r="O52" s="51">
        <v>0.018877314814814805</v>
      </c>
      <c r="P52" s="22">
        <v>22</v>
      </c>
      <c r="Q52" s="51">
        <v>0.014224537037037077</v>
      </c>
      <c r="R52" s="22">
        <v>44</v>
      </c>
      <c r="S52" s="51">
        <v>8.101851851849418E-05</v>
      </c>
      <c r="T52" s="22" t="s">
        <v>282</v>
      </c>
      <c r="U52" s="51" t="s">
        <v>283</v>
      </c>
      <c r="V52" s="22" t="s">
        <v>283</v>
      </c>
      <c r="W52" s="22" t="s">
        <v>283</v>
      </c>
      <c r="X52" s="51" t="s">
        <v>283</v>
      </c>
      <c r="Y52" s="22" t="s">
        <v>283</v>
      </c>
      <c r="Z52" s="51" t="s">
        <v>283</v>
      </c>
      <c r="AA52" s="22" t="s">
        <v>283</v>
      </c>
      <c r="AB52" s="51" t="s">
        <v>283</v>
      </c>
      <c r="AC52" s="22" t="s">
        <v>283</v>
      </c>
      <c r="AD52" s="51" t="s">
        <v>283</v>
      </c>
      <c r="AE52" s="22" t="s">
        <v>283</v>
      </c>
      <c r="AF52" s="51" t="s">
        <v>283</v>
      </c>
      <c r="AG52" s="22" t="s">
        <v>283</v>
      </c>
      <c r="AH52" s="51" t="s">
        <v>283</v>
      </c>
      <c r="AI52" s="22" t="s">
        <v>283</v>
      </c>
      <c r="AJ52" s="51" t="s">
        <v>283</v>
      </c>
      <c r="AK52" s="22" t="s">
        <v>283</v>
      </c>
      <c r="AL52" s="51" t="s">
        <v>283</v>
      </c>
      <c r="AM52" s="22" t="s">
        <v>283</v>
      </c>
      <c r="AN52" s="51" t="s">
        <v>283</v>
      </c>
      <c r="AO52" s="22" t="s">
        <v>283</v>
      </c>
      <c r="AP52" s="51" t="s">
        <v>283</v>
      </c>
      <c r="AQ52" s="22" t="s">
        <v>283</v>
      </c>
      <c r="AR52">
        <v>247336</v>
      </c>
      <c r="AS52" t="s">
        <v>514</v>
      </c>
      <c r="AT52" t="s">
        <v>515</v>
      </c>
      <c r="AU52" t="s">
        <v>516</v>
      </c>
      <c r="AV52" t="s">
        <v>351</v>
      </c>
      <c r="AW52">
        <v>21</v>
      </c>
      <c r="AX52" t="s">
        <v>517</v>
      </c>
      <c r="AY52">
        <v>23</v>
      </c>
      <c r="AZ52" t="s">
        <v>518</v>
      </c>
      <c r="BA52">
        <v>24</v>
      </c>
      <c r="BB52" t="s">
        <v>519</v>
      </c>
      <c r="BC52">
        <v>22</v>
      </c>
      <c r="BD52" t="s">
        <v>520</v>
      </c>
      <c r="BE52">
        <v>44</v>
      </c>
      <c r="BF52" t="s">
        <v>521</v>
      </c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</row>
    <row r="53" spans="1:137" s="21" customFormat="1" ht="15" customHeight="1">
      <c r="A53" s="17">
        <v>6</v>
      </c>
      <c r="B53" s="46" t="s">
        <v>76</v>
      </c>
      <c r="C53" s="52" t="s">
        <v>197</v>
      </c>
      <c r="D53" s="17" t="s">
        <v>198</v>
      </c>
      <c r="E53" s="48">
        <v>0.08049768518518519</v>
      </c>
      <c r="F53" s="49">
        <v>5</v>
      </c>
      <c r="G53" s="63"/>
      <c r="H53" s="50" t="s">
        <v>281</v>
      </c>
      <c r="I53" s="51">
        <v>0.011979166666666652</v>
      </c>
      <c r="J53" s="22">
        <v>21</v>
      </c>
      <c r="K53" s="51">
        <v>0.014722222222222192</v>
      </c>
      <c r="L53" s="22">
        <v>23</v>
      </c>
      <c r="M53" s="51">
        <v>0.021064814814814814</v>
      </c>
      <c r="N53" s="22">
        <v>24</v>
      </c>
      <c r="O53" s="51">
        <v>0.015879629629629632</v>
      </c>
      <c r="P53" s="22">
        <v>22</v>
      </c>
      <c r="Q53" s="51">
        <v>0.01679398148148148</v>
      </c>
      <c r="R53" s="22">
        <v>44</v>
      </c>
      <c r="S53" s="51">
        <v>5.7870370370416424E-05</v>
      </c>
      <c r="T53" s="22" t="s">
        <v>282</v>
      </c>
      <c r="U53" s="51" t="s">
        <v>283</v>
      </c>
      <c r="V53" s="22" t="s">
        <v>283</v>
      </c>
      <c r="W53" s="22" t="s">
        <v>283</v>
      </c>
      <c r="X53" s="51" t="s">
        <v>283</v>
      </c>
      <c r="Y53" s="22" t="s">
        <v>283</v>
      </c>
      <c r="Z53" s="51" t="s">
        <v>283</v>
      </c>
      <c r="AA53" s="22" t="s">
        <v>283</v>
      </c>
      <c r="AB53" s="51" t="s">
        <v>283</v>
      </c>
      <c r="AC53" s="22" t="s">
        <v>283</v>
      </c>
      <c r="AD53" s="51" t="s">
        <v>283</v>
      </c>
      <c r="AE53" s="22" t="s">
        <v>283</v>
      </c>
      <c r="AF53" s="51" t="s">
        <v>283</v>
      </c>
      <c r="AG53" s="22" t="s">
        <v>283</v>
      </c>
      <c r="AH53" s="51" t="s">
        <v>283</v>
      </c>
      <c r="AI53" s="22" t="s">
        <v>283</v>
      </c>
      <c r="AJ53" s="51" t="s">
        <v>283</v>
      </c>
      <c r="AK53" s="22" t="s">
        <v>283</v>
      </c>
      <c r="AL53" s="51" t="s">
        <v>283</v>
      </c>
      <c r="AM53" s="22" t="s">
        <v>283</v>
      </c>
      <c r="AN53" s="51" t="s">
        <v>283</v>
      </c>
      <c r="AO53" s="22" t="s">
        <v>283</v>
      </c>
      <c r="AP53" s="51" t="s">
        <v>283</v>
      </c>
      <c r="AQ53" s="22" t="s">
        <v>283</v>
      </c>
      <c r="AR53">
        <v>2067224</v>
      </c>
      <c r="AS53" t="s">
        <v>522</v>
      </c>
      <c r="AT53" t="s">
        <v>523</v>
      </c>
      <c r="AU53" t="s">
        <v>524</v>
      </c>
      <c r="AV53" t="s">
        <v>351</v>
      </c>
      <c r="AW53">
        <v>21</v>
      </c>
      <c r="AX53" t="s">
        <v>525</v>
      </c>
      <c r="AY53">
        <v>23</v>
      </c>
      <c r="AZ53" t="s">
        <v>526</v>
      </c>
      <c r="BA53">
        <v>24</v>
      </c>
      <c r="BB53" t="s">
        <v>527</v>
      </c>
      <c r="BC53">
        <v>22</v>
      </c>
      <c r="BD53" t="s">
        <v>528</v>
      </c>
      <c r="BE53">
        <v>44</v>
      </c>
      <c r="BF53" t="s">
        <v>529</v>
      </c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</row>
    <row r="54" spans="1:137" s="21" customFormat="1" ht="15" customHeight="1">
      <c r="A54" s="17">
        <v>7</v>
      </c>
      <c r="B54" s="46" t="s">
        <v>76</v>
      </c>
      <c r="C54" s="52" t="s">
        <v>209</v>
      </c>
      <c r="D54" s="17" t="s">
        <v>210</v>
      </c>
      <c r="E54" s="48">
        <v>0.07768518518518519</v>
      </c>
      <c r="F54" s="49">
        <v>4</v>
      </c>
      <c r="G54" s="63"/>
      <c r="H54" s="50" t="s">
        <v>281</v>
      </c>
      <c r="I54" s="51">
        <v>0.006354166666666772</v>
      </c>
      <c r="J54" s="22">
        <v>21</v>
      </c>
      <c r="K54" s="51">
        <v>0.03967592592592584</v>
      </c>
      <c r="L54" s="22">
        <v>23</v>
      </c>
      <c r="M54" s="51">
        <v>0.013530092592592635</v>
      </c>
      <c r="N54" s="22">
        <v>24</v>
      </c>
      <c r="O54" s="51">
        <v>0.018032407407407414</v>
      </c>
      <c r="P54" s="22">
        <v>44</v>
      </c>
      <c r="Q54" s="51">
        <v>9.259259259253305E-05</v>
      </c>
      <c r="R54" s="22" t="s">
        <v>282</v>
      </c>
      <c r="S54" s="51" t="s">
        <v>283</v>
      </c>
      <c r="T54" s="22" t="s">
        <v>283</v>
      </c>
      <c r="U54" s="51" t="s">
        <v>283</v>
      </c>
      <c r="V54" s="22" t="s">
        <v>283</v>
      </c>
      <c r="W54" s="22" t="s">
        <v>283</v>
      </c>
      <c r="X54" s="51" t="s">
        <v>283</v>
      </c>
      <c r="Y54" s="22" t="s">
        <v>283</v>
      </c>
      <c r="Z54" s="51" t="s">
        <v>283</v>
      </c>
      <c r="AA54" s="22" t="s">
        <v>283</v>
      </c>
      <c r="AB54" s="51" t="s">
        <v>283</v>
      </c>
      <c r="AC54" s="22" t="s">
        <v>283</v>
      </c>
      <c r="AD54" s="51" t="s">
        <v>283</v>
      </c>
      <c r="AE54" s="22" t="s">
        <v>283</v>
      </c>
      <c r="AF54" s="51" t="s">
        <v>283</v>
      </c>
      <c r="AG54" s="22" t="s">
        <v>283</v>
      </c>
      <c r="AH54" s="51" t="s">
        <v>283</v>
      </c>
      <c r="AI54" s="22" t="s">
        <v>283</v>
      </c>
      <c r="AJ54" s="51" t="s">
        <v>283</v>
      </c>
      <c r="AK54" s="22" t="s">
        <v>283</v>
      </c>
      <c r="AL54" s="51" t="s">
        <v>283</v>
      </c>
      <c r="AM54" s="22" t="s">
        <v>283</v>
      </c>
      <c r="AN54" s="51" t="s">
        <v>283</v>
      </c>
      <c r="AO54" s="22" t="s">
        <v>283</v>
      </c>
      <c r="AP54" s="51" t="s">
        <v>283</v>
      </c>
      <c r="AQ54" s="22" t="s">
        <v>283</v>
      </c>
      <c r="AR54">
        <v>2085641</v>
      </c>
      <c r="AS54" t="s">
        <v>530</v>
      </c>
      <c r="AT54" t="s">
        <v>531</v>
      </c>
      <c r="AU54" t="s">
        <v>532</v>
      </c>
      <c r="AV54" t="s">
        <v>298</v>
      </c>
      <c r="AW54">
        <v>21</v>
      </c>
      <c r="AX54" t="s">
        <v>533</v>
      </c>
      <c r="AY54">
        <v>23</v>
      </c>
      <c r="AZ54" t="s">
        <v>534</v>
      </c>
      <c r="BA54">
        <v>24</v>
      </c>
      <c r="BB54" t="s">
        <v>535</v>
      </c>
      <c r="BC54">
        <v>44</v>
      </c>
      <c r="BD54" t="s">
        <v>536</v>
      </c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</row>
    <row r="55" spans="1:137" s="21" customFormat="1" ht="15" customHeight="1">
      <c r="A55" s="17">
        <v>8</v>
      </c>
      <c r="B55" s="46" t="s">
        <v>76</v>
      </c>
      <c r="C55" s="52" t="s">
        <v>199</v>
      </c>
      <c r="D55" s="17" t="s">
        <v>200</v>
      </c>
      <c r="E55" s="48">
        <v>0.08122685185185186</v>
      </c>
      <c r="F55" s="49">
        <v>4</v>
      </c>
      <c r="G55" s="63"/>
      <c r="H55" s="50" t="s">
        <v>281</v>
      </c>
      <c r="I55" s="51">
        <v>0.010902777777777817</v>
      </c>
      <c r="J55" s="22">
        <v>21</v>
      </c>
      <c r="K55" s="51">
        <v>0.036365740740740726</v>
      </c>
      <c r="L55" s="22">
        <v>23</v>
      </c>
      <c r="M55" s="51">
        <v>0.015729166666666683</v>
      </c>
      <c r="N55" s="22">
        <v>24</v>
      </c>
      <c r="O55" s="51">
        <v>0.018136574074074097</v>
      </c>
      <c r="P55" s="22">
        <v>44</v>
      </c>
      <c r="Q55" s="51">
        <v>9.259259259253305E-05</v>
      </c>
      <c r="R55" s="22" t="s">
        <v>282</v>
      </c>
      <c r="S55" s="51" t="s">
        <v>283</v>
      </c>
      <c r="T55" s="22" t="s">
        <v>283</v>
      </c>
      <c r="U55" s="51" t="s">
        <v>283</v>
      </c>
      <c r="V55" s="22" t="s">
        <v>283</v>
      </c>
      <c r="W55" s="22" t="s">
        <v>283</v>
      </c>
      <c r="X55" s="51" t="s">
        <v>283</v>
      </c>
      <c r="Y55" s="22" t="s">
        <v>283</v>
      </c>
      <c r="Z55" s="51" t="s">
        <v>283</v>
      </c>
      <c r="AA55" s="22" t="s">
        <v>283</v>
      </c>
      <c r="AB55" s="51" t="s">
        <v>283</v>
      </c>
      <c r="AC55" s="22" t="s">
        <v>283</v>
      </c>
      <c r="AD55" s="51" t="s">
        <v>283</v>
      </c>
      <c r="AE55" s="22" t="s">
        <v>283</v>
      </c>
      <c r="AF55" s="51" t="s">
        <v>283</v>
      </c>
      <c r="AG55" s="22" t="s">
        <v>283</v>
      </c>
      <c r="AH55" s="51" t="s">
        <v>283</v>
      </c>
      <c r="AI55" s="22" t="s">
        <v>283</v>
      </c>
      <c r="AJ55" s="51" t="s">
        <v>283</v>
      </c>
      <c r="AK55" s="22" t="s">
        <v>283</v>
      </c>
      <c r="AL55" s="51" t="s">
        <v>283</v>
      </c>
      <c r="AM55" s="22" t="s">
        <v>283</v>
      </c>
      <c r="AN55" s="51" t="s">
        <v>283</v>
      </c>
      <c r="AO55" s="22" t="s">
        <v>283</v>
      </c>
      <c r="AP55" s="51" t="s">
        <v>283</v>
      </c>
      <c r="AQ55" s="22" t="s">
        <v>283</v>
      </c>
      <c r="AR55">
        <v>2067238</v>
      </c>
      <c r="AS55" t="s">
        <v>537</v>
      </c>
      <c r="AT55" t="s">
        <v>538</v>
      </c>
      <c r="AU55" t="s">
        <v>539</v>
      </c>
      <c r="AV55" t="s">
        <v>298</v>
      </c>
      <c r="AW55">
        <v>21</v>
      </c>
      <c r="AX55" t="s">
        <v>540</v>
      </c>
      <c r="AY55">
        <v>23</v>
      </c>
      <c r="AZ55" t="s">
        <v>541</v>
      </c>
      <c r="BA55">
        <v>24</v>
      </c>
      <c r="BB55" t="s">
        <v>542</v>
      </c>
      <c r="BC55">
        <v>44</v>
      </c>
      <c r="BD55" t="s">
        <v>543</v>
      </c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</row>
    <row r="56" spans="1:137" s="21" customFormat="1" ht="15" customHeight="1">
      <c r="A56" s="17">
        <v>9</v>
      </c>
      <c r="B56" s="46" t="s">
        <v>76</v>
      </c>
      <c r="C56" s="52" t="s">
        <v>169</v>
      </c>
      <c r="D56" s="17" t="s">
        <v>170</v>
      </c>
      <c r="E56" s="48">
        <v>0.05964120370370374</v>
      </c>
      <c r="F56" s="49">
        <v>2</v>
      </c>
      <c r="G56" s="63"/>
      <c r="H56" s="50" t="s">
        <v>281</v>
      </c>
      <c r="I56" s="51">
        <v>0.02012731481481478</v>
      </c>
      <c r="J56" s="22">
        <v>21</v>
      </c>
      <c r="K56" s="51">
        <v>0.039432870370370354</v>
      </c>
      <c r="L56" s="22">
        <v>44</v>
      </c>
      <c r="M56" s="51">
        <v>8.10185185186052E-05</v>
      </c>
      <c r="N56" s="22" t="s">
        <v>282</v>
      </c>
      <c r="O56" s="51" t="s">
        <v>283</v>
      </c>
      <c r="P56" s="22" t="s">
        <v>283</v>
      </c>
      <c r="Q56" s="51" t="s">
        <v>283</v>
      </c>
      <c r="R56" s="22" t="s">
        <v>283</v>
      </c>
      <c r="S56" s="51" t="s">
        <v>283</v>
      </c>
      <c r="T56" s="22" t="s">
        <v>283</v>
      </c>
      <c r="U56" s="51" t="s">
        <v>283</v>
      </c>
      <c r="V56" s="22" t="s">
        <v>283</v>
      </c>
      <c r="W56" s="22" t="s">
        <v>283</v>
      </c>
      <c r="X56" s="51" t="s">
        <v>283</v>
      </c>
      <c r="Y56" s="22" t="s">
        <v>283</v>
      </c>
      <c r="Z56" s="51" t="s">
        <v>283</v>
      </c>
      <c r="AA56" s="22" t="s">
        <v>283</v>
      </c>
      <c r="AB56" s="51" t="s">
        <v>283</v>
      </c>
      <c r="AC56" s="22" t="s">
        <v>283</v>
      </c>
      <c r="AD56" s="51" t="s">
        <v>283</v>
      </c>
      <c r="AE56" s="22" t="s">
        <v>283</v>
      </c>
      <c r="AF56" s="51" t="s">
        <v>283</v>
      </c>
      <c r="AG56" s="22" t="s">
        <v>283</v>
      </c>
      <c r="AH56" s="51" t="s">
        <v>283</v>
      </c>
      <c r="AI56" s="22" t="s">
        <v>283</v>
      </c>
      <c r="AJ56" s="51" t="s">
        <v>283</v>
      </c>
      <c r="AK56" s="22" t="s">
        <v>283</v>
      </c>
      <c r="AL56" s="51" t="s">
        <v>283</v>
      </c>
      <c r="AM56" s="22" t="s">
        <v>283</v>
      </c>
      <c r="AN56" s="51" t="s">
        <v>283</v>
      </c>
      <c r="AO56" s="22" t="s">
        <v>283</v>
      </c>
      <c r="AP56" s="51" t="s">
        <v>283</v>
      </c>
      <c r="AQ56" s="22" t="s">
        <v>283</v>
      </c>
      <c r="AR56">
        <v>2050481</v>
      </c>
      <c r="AS56" t="s">
        <v>544</v>
      </c>
      <c r="AT56" t="s">
        <v>545</v>
      </c>
      <c r="AU56" t="s">
        <v>546</v>
      </c>
      <c r="AV56" t="s">
        <v>426</v>
      </c>
      <c r="AW56">
        <v>21</v>
      </c>
      <c r="AX56" t="s">
        <v>547</v>
      </c>
      <c r="AY56">
        <v>44</v>
      </c>
      <c r="AZ56" t="s">
        <v>548</v>
      </c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</row>
    <row r="57" spans="1:22" s="6" customFormat="1" ht="8.25" customHeight="1">
      <c r="A57" s="61"/>
      <c r="B57" s="84"/>
      <c r="C57" s="85"/>
      <c r="D57" s="61"/>
      <c r="E57" s="62"/>
      <c r="F57" s="63"/>
      <c r="G57" s="63"/>
      <c r="H57" s="54"/>
      <c r="I57" s="64"/>
      <c r="J57" s="86"/>
      <c r="K57" s="64"/>
      <c r="L57" s="86"/>
      <c r="M57" s="64"/>
      <c r="N57" s="86"/>
      <c r="O57" s="64"/>
      <c r="P57" s="86"/>
      <c r="Q57" s="64"/>
      <c r="R57" s="86"/>
      <c r="S57" s="64"/>
      <c r="T57" s="86"/>
      <c r="U57" s="64"/>
      <c r="V57" s="86"/>
    </row>
    <row r="58" spans="1:137" s="21" customFormat="1" ht="15" customHeight="1">
      <c r="A58" s="17">
        <v>1</v>
      </c>
      <c r="B58" s="46" t="s">
        <v>1</v>
      </c>
      <c r="C58" s="52" t="s">
        <v>17</v>
      </c>
      <c r="D58" s="17" t="s">
        <v>18</v>
      </c>
      <c r="E58" s="48">
        <v>0.07131944444444449</v>
      </c>
      <c r="F58" s="49">
        <v>5</v>
      </c>
      <c r="G58" s="63"/>
      <c r="H58" s="50" t="s">
        <v>281</v>
      </c>
      <c r="I58" s="51">
        <v>0.007615740740740784</v>
      </c>
      <c r="J58" s="22">
        <v>21</v>
      </c>
      <c r="K58" s="51">
        <v>0.005972222222222268</v>
      </c>
      <c r="L58" s="22">
        <v>25</v>
      </c>
      <c r="M58" s="51">
        <v>0.02402777777777776</v>
      </c>
      <c r="N58" s="22">
        <v>23</v>
      </c>
      <c r="O58" s="51">
        <v>0.013541666666666674</v>
      </c>
      <c r="P58" s="22">
        <v>24</v>
      </c>
      <c r="Q58" s="51">
        <v>0.02009259259259255</v>
      </c>
      <c r="R58" s="22">
        <v>44</v>
      </c>
      <c r="S58" s="51">
        <v>6.94444444444553E-05</v>
      </c>
      <c r="T58" s="22" t="s">
        <v>282</v>
      </c>
      <c r="U58" s="51" t="s">
        <v>283</v>
      </c>
      <c r="V58" s="22" t="s">
        <v>283</v>
      </c>
      <c r="W58" s="22" t="s">
        <v>283</v>
      </c>
      <c r="X58" s="51" t="s">
        <v>283</v>
      </c>
      <c r="Y58" s="22" t="s">
        <v>283</v>
      </c>
      <c r="Z58" s="51" t="s">
        <v>283</v>
      </c>
      <c r="AA58" s="22" t="s">
        <v>283</v>
      </c>
      <c r="AB58" s="51" t="s">
        <v>283</v>
      </c>
      <c r="AC58" s="22" t="s">
        <v>283</v>
      </c>
      <c r="AD58" s="51" t="s">
        <v>283</v>
      </c>
      <c r="AE58" s="22" t="s">
        <v>283</v>
      </c>
      <c r="AF58" s="51" t="s">
        <v>283</v>
      </c>
      <c r="AG58" s="22" t="s">
        <v>283</v>
      </c>
      <c r="AH58" s="51" t="s">
        <v>283</v>
      </c>
      <c r="AI58" s="22" t="s">
        <v>283</v>
      </c>
      <c r="AJ58" s="51" t="s">
        <v>283</v>
      </c>
      <c r="AK58" s="22" t="s">
        <v>283</v>
      </c>
      <c r="AL58" s="51" t="s">
        <v>283</v>
      </c>
      <c r="AM58" s="22" t="s">
        <v>283</v>
      </c>
      <c r="AN58" s="51" t="s">
        <v>283</v>
      </c>
      <c r="AO58" s="22" t="s">
        <v>283</v>
      </c>
      <c r="AP58" s="51" t="s">
        <v>283</v>
      </c>
      <c r="AQ58" s="22" t="s">
        <v>283</v>
      </c>
      <c r="AR58">
        <v>5598</v>
      </c>
      <c r="AS58" t="s">
        <v>549</v>
      </c>
      <c r="AT58" t="s">
        <v>550</v>
      </c>
      <c r="AU58" t="s">
        <v>551</v>
      </c>
      <c r="AV58" t="s">
        <v>351</v>
      </c>
      <c r="AW58">
        <v>21</v>
      </c>
      <c r="AX58" t="s">
        <v>552</v>
      </c>
      <c r="AY58">
        <v>25</v>
      </c>
      <c r="AZ58" t="s">
        <v>553</v>
      </c>
      <c r="BA58">
        <v>23</v>
      </c>
      <c r="BB58" t="s">
        <v>554</v>
      </c>
      <c r="BC58">
        <v>24</v>
      </c>
      <c r="BD58" t="s">
        <v>555</v>
      </c>
      <c r="BE58">
        <v>44</v>
      </c>
      <c r="BF58" t="s">
        <v>556</v>
      </c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</row>
    <row r="59" spans="1:137" s="21" customFormat="1" ht="15" customHeight="1">
      <c r="A59" s="17">
        <v>2</v>
      </c>
      <c r="B59" s="46" t="s">
        <v>1</v>
      </c>
      <c r="C59" s="52" t="s">
        <v>98</v>
      </c>
      <c r="D59" s="17" t="s">
        <v>99</v>
      </c>
      <c r="E59" s="48">
        <v>0.07849537037037035</v>
      </c>
      <c r="F59" s="49">
        <v>3</v>
      </c>
      <c r="G59" s="63"/>
      <c r="H59" s="50" t="s">
        <v>281</v>
      </c>
      <c r="I59" s="51">
        <v>0.017905092592592542</v>
      </c>
      <c r="J59" s="22">
        <v>21</v>
      </c>
      <c r="K59" s="51">
        <v>0.04355324074074074</v>
      </c>
      <c r="L59" s="22">
        <v>22</v>
      </c>
      <c r="M59" s="51">
        <v>0.01694444444444443</v>
      </c>
      <c r="N59" s="22">
        <v>44</v>
      </c>
      <c r="O59" s="51">
        <v>9.259259259264407E-05</v>
      </c>
      <c r="P59" s="22" t="s">
        <v>282</v>
      </c>
      <c r="Q59" s="51" t="s">
        <v>283</v>
      </c>
      <c r="R59" s="22" t="s">
        <v>283</v>
      </c>
      <c r="S59" s="51" t="s">
        <v>283</v>
      </c>
      <c r="T59" s="22" t="s">
        <v>283</v>
      </c>
      <c r="U59" s="51" t="s">
        <v>283</v>
      </c>
      <c r="V59" s="22" t="s">
        <v>283</v>
      </c>
      <c r="W59" s="22" t="s">
        <v>283</v>
      </c>
      <c r="X59" s="51" t="s">
        <v>283</v>
      </c>
      <c r="Y59" s="22" t="s">
        <v>283</v>
      </c>
      <c r="Z59" s="51" t="s">
        <v>283</v>
      </c>
      <c r="AA59" s="22" t="s">
        <v>283</v>
      </c>
      <c r="AB59" s="51" t="s">
        <v>283</v>
      </c>
      <c r="AC59" s="22" t="s">
        <v>283</v>
      </c>
      <c r="AD59" s="51" t="s">
        <v>283</v>
      </c>
      <c r="AE59" s="22" t="s">
        <v>283</v>
      </c>
      <c r="AF59" s="51" t="s">
        <v>283</v>
      </c>
      <c r="AG59" s="22" t="s">
        <v>283</v>
      </c>
      <c r="AH59" s="51" t="s">
        <v>283</v>
      </c>
      <c r="AI59" s="22" t="s">
        <v>283</v>
      </c>
      <c r="AJ59" s="51" t="s">
        <v>283</v>
      </c>
      <c r="AK59" s="22" t="s">
        <v>283</v>
      </c>
      <c r="AL59" s="51" t="s">
        <v>283</v>
      </c>
      <c r="AM59" s="22" t="s">
        <v>283</v>
      </c>
      <c r="AN59" s="51" t="s">
        <v>283</v>
      </c>
      <c r="AO59" s="22" t="s">
        <v>283</v>
      </c>
      <c r="AP59" s="51" t="s">
        <v>283</v>
      </c>
      <c r="AQ59" s="22" t="s">
        <v>283</v>
      </c>
      <c r="AR59">
        <v>247335</v>
      </c>
      <c r="AS59" t="s">
        <v>557</v>
      </c>
      <c r="AT59" t="s">
        <v>558</v>
      </c>
      <c r="AU59" t="s">
        <v>559</v>
      </c>
      <c r="AV59" t="s">
        <v>344</v>
      </c>
      <c r="AW59">
        <v>21</v>
      </c>
      <c r="AX59" t="s">
        <v>560</v>
      </c>
      <c r="AY59">
        <v>22</v>
      </c>
      <c r="AZ59" t="s">
        <v>561</v>
      </c>
      <c r="BA59">
        <v>44</v>
      </c>
      <c r="BB59" t="s">
        <v>562</v>
      </c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</row>
    <row r="60" spans="1:22" s="6" customFormat="1" ht="8.25" customHeight="1">
      <c r="A60" s="61"/>
      <c r="B60" s="84"/>
      <c r="C60" s="85"/>
      <c r="D60" s="61"/>
      <c r="E60" s="62"/>
      <c r="F60" s="63"/>
      <c r="G60" s="63"/>
      <c r="H60" s="54"/>
      <c r="I60" s="64"/>
      <c r="J60" s="86"/>
      <c r="K60" s="64"/>
      <c r="L60" s="86"/>
      <c r="M60" s="64"/>
      <c r="N60" s="86"/>
      <c r="O60" s="64"/>
      <c r="P60" s="86"/>
      <c r="Q60" s="64"/>
      <c r="R60" s="86"/>
      <c r="S60" s="64"/>
      <c r="T60" s="86"/>
      <c r="U60" s="64"/>
      <c r="V60" s="86"/>
    </row>
    <row r="61" spans="1:60" s="6" customFormat="1" ht="15" customHeight="1">
      <c r="A61" s="31">
        <v>1</v>
      </c>
      <c r="B61" s="31" t="s">
        <v>15</v>
      </c>
      <c r="C61" s="58" t="s">
        <v>245</v>
      </c>
      <c r="D61" s="31" t="s">
        <v>246</v>
      </c>
      <c r="E61" s="34">
        <v>0.035520833333333335</v>
      </c>
      <c r="F61" s="21">
        <v>6</v>
      </c>
      <c r="G61" s="63"/>
      <c r="H61" s="36" t="s">
        <v>281</v>
      </c>
      <c r="I61" s="37">
        <v>0.007280092592592546</v>
      </c>
      <c r="J61" s="38">
        <v>21</v>
      </c>
      <c r="K61" s="37">
        <v>0.0030555555555555557</v>
      </c>
      <c r="L61" s="38">
        <v>25</v>
      </c>
      <c r="M61" s="37">
        <v>0.005381944444444509</v>
      </c>
      <c r="N61" s="38">
        <v>23</v>
      </c>
      <c r="O61" s="37">
        <v>0.00793981481481476</v>
      </c>
      <c r="P61" s="38">
        <v>24</v>
      </c>
      <c r="Q61" s="37">
        <v>0.005138888888888915</v>
      </c>
      <c r="R61" s="38">
        <v>22</v>
      </c>
      <c r="S61" s="37">
        <v>0.006666666666666599</v>
      </c>
      <c r="T61" s="38">
        <v>44</v>
      </c>
      <c r="U61" s="37">
        <v>5.7870370370416424E-05</v>
      </c>
      <c r="V61" s="38" t="s">
        <v>282</v>
      </c>
      <c r="W61" s="6" t="s">
        <v>283</v>
      </c>
      <c r="X61" s="6" t="s">
        <v>283</v>
      </c>
      <c r="Y61" s="6" t="s">
        <v>283</v>
      </c>
      <c r="Z61" s="6" t="s">
        <v>283</v>
      </c>
      <c r="AA61" s="6" t="s">
        <v>283</v>
      </c>
      <c r="AB61" s="6" t="s">
        <v>283</v>
      </c>
      <c r="AC61" s="6" t="s">
        <v>283</v>
      </c>
      <c r="AD61" s="6" t="s">
        <v>283</v>
      </c>
      <c r="AE61" s="6" t="s">
        <v>283</v>
      </c>
      <c r="AF61" s="6" t="s">
        <v>283</v>
      </c>
      <c r="AG61" s="6" t="s">
        <v>283</v>
      </c>
      <c r="AH61" s="6" t="s">
        <v>283</v>
      </c>
      <c r="AI61" s="6" t="s">
        <v>283</v>
      </c>
      <c r="AJ61" s="6" t="s">
        <v>283</v>
      </c>
      <c r="AK61" s="6" t="s">
        <v>283</v>
      </c>
      <c r="AL61" s="6" t="s">
        <v>283</v>
      </c>
      <c r="AM61" s="6" t="s">
        <v>283</v>
      </c>
      <c r="AN61" s="6" t="s">
        <v>283</v>
      </c>
      <c r="AO61" s="6" t="s">
        <v>283</v>
      </c>
      <c r="AP61" s="6">
        <v>7001123</v>
      </c>
      <c r="AQ61" s="6" t="s">
        <v>563</v>
      </c>
      <c r="AR61" s="6" t="s">
        <v>445</v>
      </c>
      <c r="AS61" s="6" t="s">
        <v>564</v>
      </c>
      <c r="AT61" s="6" t="s">
        <v>565</v>
      </c>
      <c r="AU61" s="6">
        <v>21</v>
      </c>
      <c r="AV61" s="6" t="s">
        <v>566</v>
      </c>
      <c r="AW61" s="6">
        <v>21</v>
      </c>
      <c r="AX61" s="6" t="s">
        <v>567</v>
      </c>
      <c r="AY61" s="6">
        <v>25</v>
      </c>
      <c r="AZ61" s="6" t="s">
        <v>568</v>
      </c>
      <c r="BA61" s="6">
        <v>23</v>
      </c>
      <c r="BB61" s="6" t="s">
        <v>569</v>
      </c>
      <c r="BC61" s="6">
        <v>24</v>
      </c>
      <c r="BD61" s="6" t="s">
        <v>570</v>
      </c>
      <c r="BE61" s="6">
        <v>22</v>
      </c>
      <c r="BF61" s="6" t="s">
        <v>571</v>
      </c>
      <c r="BG61" s="6">
        <v>44</v>
      </c>
      <c r="BH61" s="6" t="s">
        <v>572</v>
      </c>
    </row>
    <row r="62" spans="1:137" s="21" customFormat="1" ht="15" customHeight="1">
      <c r="A62" s="17">
        <v>2</v>
      </c>
      <c r="B62" s="46" t="s">
        <v>15</v>
      </c>
      <c r="C62" s="52" t="s">
        <v>258</v>
      </c>
      <c r="D62" s="17" t="s">
        <v>259</v>
      </c>
      <c r="E62" s="48">
        <v>0.03959490740740734</v>
      </c>
      <c r="F62" s="49">
        <v>6</v>
      </c>
      <c r="G62" s="63"/>
      <c r="H62" s="50" t="s">
        <v>281</v>
      </c>
      <c r="I62" s="51">
        <v>0.003842592592592564</v>
      </c>
      <c r="J62" s="22">
        <v>21</v>
      </c>
      <c r="K62" s="51">
        <v>0.003460648148148171</v>
      </c>
      <c r="L62" s="22">
        <v>25</v>
      </c>
      <c r="M62" s="51">
        <v>0.012268518518518512</v>
      </c>
      <c r="N62" s="22">
        <v>23</v>
      </c>
      <c r="O62" s="51">
        <v>0.005312499999999942</v>
      </c>
      <c r="P62" s="22">
        <v>24</v>
      </c>
      <c r="Q62" s="51">
        <v>0.007407407407407418</v>
      </c>
      <c r="R62" s="22">
        <v>22</v>
      </c>
      <c r="S62" s="51">
        <v>0.00723379629629628</v>
      </c>
      <c r="T62" s="22">
        <v>44</v>
      </c>
      <c r="U62" s="51">
        <v>6.94444444444553E-05</v>
      </c>
      <c r="V62" s="22" t="s">
        <v>282</v>
      </c>
      <c r="W62" s="22" t="s">
        <v>283</v>
      </c>
      <c r="X62" s="51" t="s">
        <v>283</v>
      </c>
      <c r="Y62" s="22" t="s">
        <v>283</v>
      </c>
      <c r="Z62" s="51" t="s">
        <v>283</v>
      </c>
      <c r="AA62" s="22" t="s">
        <v>283</v>
      </c>
      <c r="AB62" s="51" t="s">
        <v>283</v>
      </c>
      <c r="AC62" s="22" t="s">
        <v>283</v>
      </c>
      <c r="AD62" s="51" t="s">
        <v>283</v>
      </c>
      <c r="AE62" s="22" t="s">
        <v>283</v>
      </c>
      <c r="AF62" s="51" t="s">
        <v>283</v>
      </c>
      <c r="AG62" s="22" t="s">
        <v>283</v>
      </c>
      <c r="AH62" s="51" t="s">
        <v>283</v>
      </c>
      <c r="AI62" s="22" t="s">
        <v>283</v>
      </c>
      <c r="AJ62" s="51" t="s">
        <v>283</v>
      </c>
      <c r="AK62" s="22" t="s">
        <v>283</v>
      </c>
      <c r="AL62" s="51" t="s">
        <v>283</v>
      </c>
      <c r="AM62" s="22" t="s">
        <v>283</v>
      </c>
      <c r="AN62" s="51" t="s">
        <v>283</v>
      </c>
      <c r="AO62" s="22" t="s">
        <v>283</v>
      </c>
      <c r="AP62" s="51" t="s">
        <v>283</v>
      </c>
      <c r="AQ62" s="22" t="s">
        <v>283</v>
      </c>
      <c r="AR62">
        <v>9101671</v>
      </c>
      <c r="AS62" t="s">
        <v>573</v>
      </c>
      <c r="AT62" t="s">
        <v>574</v>
      </c>
      <c r="AU62" t="s">
        <v>345</v>
      </c>
      <c r="AV62" t="s">
        <v>359</v>
      </c>
      <c r="AW62">
        <v>21</v>
      </c>
      <c r="AX62" t="s">
        <v>575</v>
      </c>
      <c r="AY62">
        <v>25</v>
      </c>
      <c r="AZ62" t="s">
        <v>576</v>
      </c>
      <c r="BA62">
        <v>23</v>
      </c>
      <c r="BB62" t="s">
        <v>577</v>
      </c>
      <c r="BC62">
        <v>24</v>
      </c>
      <c r="BD62" t="s">
        <v>578</v>
      </c>
      <c r="BE62">
        <v>22</v>
      </c>
      <c r="BF62" t="s">
        <v>579</v>
      </c>
      <c r="BG62">
        <v>44</v>
      </c>
      <c r="BH62" t="s">
        <v>580</v>
      </c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</row>
    <row r="63" spans="1:137" s="21" customFormat="1" ht="15" customHeight="1">
      <c r="A63" s="17">
        <v>3</v>
      </c>
      <c r="B63" s="46" t="s">
        <v>15</v>
      </c>
      <c r="C63" s="52" t="s">
        <v>163</v>
      </c>
      <c r="D63" s="17" t="s">
        <v>164</v>
      </c>
      <c r="E63" s="48">
        <v>0.053576388888888826</v>
      </c>
      <c r="F63" s="49">
        <v>6</v>
      </c>
      <c r="G63" s="63"/>
      <c r="H63" s="50" t="s">
        <v>281</v>
      </c>
      <c r="I63" s="51">
        <v>0.008460648148148064</v>
      </c>
      <c r="J63" s="22">
        <v>21</v>
      </c>
      <c r="K63" s="51">
        <v>0.0058912037037037734</v>
      </c>
      <c r="L63" s="22">
        <v>25</v>
      </c>
      <c r="M63" s="51">
        <v>0.015104166666666585</v>
      </c>
      <c r="N63" s="22">
        <v>23</v>
      </c>
      <c r="O63" s="51">
        <v>0.008333333333333415</v>
      </c>
      <c r="P63" s="22">
        <v>24</v>
      </c>
      <c r="Q63" s="51">
        <v>0.008506944444444442</v>
      </c>
      <c r="R63" s="22">
        <v>22</v>
      </c>
      <c r="S63" s="51">
        <v>0.00722222222222213</v>
      </c>
      <c r="T63" s="22">
        <v>44</v>
      </c>
      <c r="U63" s="51">
        <v>5.7870370370416424E-05</v>
      </c>
      <c r="V63" s="22" t="s">
        <v>282</v>
      </c>
      <c r="W63" s="22" t="s">
        <v>283</v>
      </c>
      <c r="X63" s="51" t="s">
        <v>283</v>
      </c>
      <c r="Y63" s="22" t="s">
        <v>283</v>
      </c>
      <c r="Z63" s="51" t="s">
        <v>283</v>
      </c>
      <c r="AA63" s="22" t="s">
        <v>283</v>
      </c>
      <c r="AB63" s="51" t="s">
        <v>283</v>
      </c>
      <c r="AC63" s="22" t="s">
        <v>283</v>
      </c>
      <c r="AD63" s="51" t="s">
        <v>283</v>
      </c>
      <c r="AE63" s="22" t="s">
        <v>283</v>
      </c>
      <c r="AF63" s="51" t="s">
        <v>283</v>
      </c>
      <c r="AG63" s="22" t="s">
        <v>283</v>
      </c>
      <c r="AH63" s="51" t="s">
        <v>283</v>
      </c>
      <c r="AI63" s="22" t="s">
        <v>283</v>
      </c>
      <c r="AJ63" s="51" t="s">
        <v>283</v>
      </c>
      <c r="AK63" s="22" t="s">
        <v>283</v>
      </c>
      <c r="AL63" s="51" t="s">
        <v>283</v>
      </c>
      <c r="AM63" s="22" t="s">
        <v>283</v>
      </c>
      <c r="AN63" s="51" t="s">
        <v>283</v>
      </c>
      <c r="AO63" s="22" t="s">
        <v>283</v>
      </c>
      <c r="AP63" s="51" t="s">
        <v>283</v>
      </c>
      <c r="AQ63" s="22" t="s">
        <v>283</v>
      </c>
      <c r="AR63">
        <v>2042538</v>
      </c>
      <c r="AS63" t="s">
        <v>581</v>
      </c>
      <c r="AT63" t="s">
        <v>582</v>
      </c>
      <c r="AU63" t="s">
        <v>583</v>
      </c>
      <c r="AV63" t="s">
        <v>359</v>
      </c>
      <c r="AW63">
        <v>21</v>
      </c>
      <c r="AX63" t="s">
        <v>584</v>
      </c>
      <c r="AY63">
        <v>25</v>
      </c>
      <c r="AZ63" t="s">
        <v>585</v>
      </c>
      <c r="BA63">
        <v>23</v>
      </c>
      <c r="BB63" t="s">
        <v>586</v>
      </c>
      <c r="BC63">
        <v>24</v>
      </c>
      <c r="BD63" t="s">
        <v>587</v>
      </c>
      <c r="BE63">
        <v>22</v>
      </c>
      <c r="BF63" t="s">
        <v>588</v>
      </c>
      <c r="BG63">
        <v>44</v>
      </c>
      <c r="BH63" t="s">
        <v>589</v>
      </c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</row>
    <row r="64" spans="1:137" s="21" customFormat="1" ht="15" customHeight="1">
      <c r="A64" s="17">
        <v>4</v>
      </c>
      <c r="B64" s="46" t="s">
        <v>15</v>
      </c>
      <c r="C64" s="52" t="s">
        <v>165</v>
      </c>
      <c r="D64" s="17" t="s">
        <v>166</v>
      </c>
      <c r="E64" s="48">
        <v>0.059097222222222245</v>
      </c>
      <c r="F64" s="49">
        <v>6</v>
      </c>
      <c r="G64" s="63"/>
      <c r="H64" s="50" t="s">
        <v>281</v>
      </c>
      <c r="I64" s="51">
        <v>0.016886574074074123</v>
      </c>
      <c r="J64" s="22">
        <v>25</v>
      </c>
      <c r="K64" s="51">
        <v>0.00434027777777779</v>
      </c>
      <c r="L64" s="22">
        <v>21</v>
      </c>
      <c r="M64" s="51">
        <v>0.005474537037037042</v>
      </c>
      <c r="N64" s="22">
        <v>23</v>
      </c>
      <c r="O64" s="51">
        <v>0.01271990740740736</v>
      </c>
      <c r="P64" s="22">
        <v>24</v>
      </c>
      <c r="Q64" s="51">
        <v>0.009907407407407365</v>
      </c>
      <c r="R64" s="22">
        <v>22</v>
      </c>
      <c r="S64" s="51">
        <v>0.009675925925926032</v>
      </c>
      <c r="T64" s="22">
        <v>44</v>
      </c>
      <c r="U64" s="51">
        <v>9.259259259253305E-05</v>
      </c>
      <c r="V64" s="22" t="s">
        <v>282</v>
      </c>
      <c r="W64" s="22" t="s">
        <v>283</v>
      </c>
      <c r="X64" s="51" t="s">
        <v>283</v>
      </c>
      <c r="Y64" s="22" t="s">
        <v>283</v>
      </c>
      <c r="Z64" s="51" t="s">
        <v>283</v>
      </c>
      <c r="AA64" s="22" t="s">
        <v>283</v>
      </c>
      <c r="AB64" s="51" t="s">
        <v>283</v>
      </c>
      <c r="AC64" s="22" t="s">
        <v>283</v>
      </c>
      <c r="AD64" s="51" t="s">
        <v>283</v>
      </c>
      <c r="AE64" s="22" t="s">
        <v>283</v>
      </c>
      <c r="AF64" s="51" t="s">
        <v>283</v>
      </c>
      <c r="AG64" s="22" t="s">
        <v>283</v>
      </c>
      <c r="AH64" s="51" t="s">
        <v>283</v>
      </c>
      <c r="AI64" s="22" t="s">
        <v>283</v>
      </c>
      <c r="AJ64" s="51" t="s">
        <v>283</v>
      </c>
      <c r="AK64" s="22" t="s">
        <v>283</v>
      </c>
      <c r="AL64" s="51" t="s">
        <v>283</v>
      </c>
      <c r="AM64" s="22" t="s">
        <v>283</v>
      </c>
      <c r="AN64" s="51" t="s">
        <v>283</v>
      </c>
      <c r="AO64" s="22" t="s">
        <v>283</v>
      </c>
      <c r="AP64" s="51" t="s">
        <v>283</v>
      </c>
      <c r="AQ64" s="22" t="s">
        <v>283</v>
      </c>
      <c r="AR64">
        <v>2042540</v>
      </c>
      <c r="AS64" t="s">
        <v>327</v>
      </c>
      <c r="AT64" t="s">
        <v>590</v>
      </c>
      <c r="AU64" t="s">
        <v>591</v>
      </c>
      <c r="AV64" t="s">
        <v>359</v>
      </c>
      <c r="AW64">
        <v>25</v>
      </c>
      <c r="AX64" t="s">
        <v>592</v>
      </c>
      <c r="AY64">
        <v>21</v>
      </c>
      <c r="AZ64" t="s">
        <v>593</v>
      </c>
      <c r="BA64">
        <v>23</v>
      </c>
      <c r="BB64" t="s">
        <v>594</v>
      </c>
      <c r="BC64">
        <v>24</v>
      </c>
      <c r="BD64" t="s">
        <v>595</v>
      </c>
      <c r="BE64">
        <v>22</v>
      </c>
      <c r="BF64" t="s">
        <v>596</v>
      </c>
      <c r="BG64">
        <v>44</v>
      </c>
      <c r="BH64" t="s">
        <v>597</v>
      </c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</row>
    <row r="65" spans="1:22" s="6" customFormat="1" ht="8.25" customHeight="1">
      <c r="A65" s="61"/>
      <c r="B65" s="84"/>
      <c r="C65" s="85"/>
      <c r="D65" s="61"/>
      <c r="E65" s="62"/>
      <c r="F65" s="63"/>
      <c r="G65" s="63"/>
      <c r="H65" s="54"/>
      <c r="I65" s="64"/>
      <c r="J65" s="86"/>
      <c r="K65" s="64"/>
      <c r="L65" s="86"/>
      <c r="M65" s="64"/>
      <c r="N65" s="86"/>
      <c r="O65" s="64"/>
      <c r="P65" s="86"/>
      <c r="Q65" s="64"/>
      <c r="R65" s="86"/>
      <c r="S65" s="64"/>
      <c r="T65" s="86"/>
      <c r="U65" s="64"/>
      <c r="V65" s="86"/>
    </row>
    <row r="66" spans="1:137" s="21" customFormat="1" ht="15" customHeight="1">
      <c r="A66" s="17">
        <v>1</v>
      </c>
      <c r="B66" s="46" t="s">
        <v>23</v>
      </c>
      <c r="C66" s="52" t="s">
        <v>175</v>
      </c>
      <c r="D66" s="17" t="s">
        <v>176</v>
      </c>
      <c r="E66" s="48">
        <v>0.08103009259259253</v>
      </c>
      <c r="F66" s="49">
        <v>5</v>
      </c>
      <c r="G66" s="63"/>
      <c r="H66" s="50" t="s">
        <v>281</v>
      </c>
      <c r="I66" s="51">
        <v>0.01853009259259253</v>
      </c>
      <c r="J66" s="22">
        <v>22</v>
      </c>
      <c r="K66" s="51">
        <v>0.013946759259259256</v>
      </c>
      <c r="L66" s="22">
        <v>24</v>
      </c>
      <c r="M66" s="51">
        <v>0.0173726851851852</v>
      </c>
      <c r="N66" s="22">
        <v>23</v>
      </c>
      <c r="O66" s="51">
        <v>0.022743055555555558</v>
      </c>
      <c r="P66" s="22">
        <v>25</v>
      </c>
      <c r="Q66" s="51">
        <v>0.008356481481481493</v>
      </c>
      <c r="R66" s="22">
        <v>44</v>
      </c>
      <c r="S66" s="51">
        <v>8.101851851849418E-05</v>
      </c>
      <c r="T66" s="22" t="s">
        <v>282</v>
      </c>
      <c r="U66" s="51" t="s">
        <v>283</v>
      </c>
      <c r="V66" s="22" t="s">
        <v>283</v>
      </c>
      <c r="W66" s="22" t="s">
        <v>283</v>
      </c>
      <c r="X66" s="51" t="s">
        <v>283</v>
      </c>
      <c r="Y66" s="22" t="s">
        <v>283</v>
      </c>
      <c r="Z66" s="51" t="s">
        <v>283</v>
      </c>
      <c r="AA66" s="22" t="s">
        <v>283</v>
      </c>
      <c r="AB66" s="51" t="s">
        <v>283</v>
      </c>
      <c r="AC66" s="22" t="s">
        <v>283</v>
      </c>
      <c r="AD66" s="51" t="s">
        <v>283</v>
      </c>
      <c r="AE66" s="22" t="s">
        <v>283</v>
      </c>
      <c r="AF66" s="51" t="s">
        <v>283</v>
      </c>
      <c r="AG66" s="22" t="s">
        <v>283</v>
      </c>
      <c r="AH66" s="51" t="s">
        <v>283</v>
      </c>
      <c r="AI66" s="22" t="s">
        <v>283</v>
      </c>
      <c r="AJ66" s="51" t="s">
        <v>283</v>
      </c>
      <c r="AK66" s="22" t="s">
        <v>283</v>
      </c>
      <c r="AL66" s="51" t="s">
        <v>283</v>
      </c>
      <c r="AM66" s="22" t="s">
        <v>283</v>
      </c>
      <c r="AN66" s="51" t="s">
        <v>283</v>
      </c>
      <c r="AO66" s="22" t="s">
        <v>283</v>
      </c>
      <c r="AP66" s="51" t="s">
        <v>283</v>
      </c>
      <c r="AQ66" s="22" t="s">
        <v>283</v>
      </c>
      <c r="AR66">
        <v>2085593</v>
      </c>
      <c r="AS66" t="s">
        <v>598</v>
      </c>
      <c r="AT66" t="s">
        <v>599</v>
      </c>
      <c r="AU66" t="s">
        <v>600</v>
      </c>
      <c r="AV66" t="s">
        <v>351</v>
      </c>
      <c r="AW66">
        <v>22</v>
      </c>
      <c r="AX66" t="s">
        <v>601</v>
      </c>
      <c r="AY66">
        <v>24</v>
      </c>
      <c r="AZ66" t="s">
        <v>602</v>
      </c>
      <c r="BA66">
        <v>23</v>
      </c>
      <c r="BB66" t="s">
        <v>603</v>
      </c>
      <c r="BC66">
        <v>25</v>
      </c>
      <c r="BD66" t="s">
        <v>604</v>
      </c>
      <c r="BE66">
        <v>44</v>
      </c>
      <c r="BF66" t="s">
        <v>605</v>
      </c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</row>
    <row r="67" spans="1:137" s="21" customFormat="1" ht="15" customHeight="1">
      <c r="A67" s="17">
        <v>2</v>
      </c>
      <c r="B67" s="46" t="s">
        <v>23</v>
      </c>
      <c r="C67" s="52" t="s">
        <v>82</v>
      </c>
      <c r="D67" s="17" t="s">
        <v>83</v>
      </c>
      <c r="E67" s="48">
        <v>0.0558333333333334</v>
      </c>
      <c r="F67" s="49">
        <v>4</v>
      </c>
      <c r="G67" s="63"/>
      <c r="H67" s="50" t="s">
        <v>281</v>
      </c>
      <c r="I67" s="51">
        <v>0.018900462962962994</v>
      </c>
      <c r="J67" s="22">
        <v>22</v>
      </c>
      <c r="K67" s="51">
        <v>0.012175925925925979</v>
      </c>
      <c r="L67" s="22">
        <v>24</v>
      </c>
      <c r="M67" s="51">
        <v>0.017106481481481417</v>
      </c>
      <c r="N67" s="22">
        <v>23</v>
      </c>
      <c r="O67" s="51">
        <v>0.007557870370370368</v>
      </c>
      <c r="P67" s="22">
        <v>44</v>
      </c>
      <c r="Q67" s="51">
        <v>9.259259259264407E-05</v>
      </c>
      <c r="R67" s="22" t="s">
        <v>282</v>
      </c>
      <c r="S67" s="51" t="s">
        <v>283</v>
      </c>
      <c r="T67" s="22" t="s">
        <v>283</v>
      </c>
      <c r="U67" s="51" t="s">
        <v>283</v>
      </c>
      <c r="V67" s="22" t="s">
        <v>283</v>
      </c>
      <c r="W67" s="22" t="s">
        <v>283</v>
      </c>
      <c r="X67" s="51" t="s">
        <v>283</v>
      </c>
      <c r="Y67" s="22" t="s">
        <v>283</v>
      </c>
      <c r="Z67" s="51" t="s">
        <v>283</v>
      </c>
      <c r="AA67" s="22" t="s">
        <v>283</v>
      </c>
      <c r="AB67" s="51" t="s">
        <v>283</v>
      </c>
      <c r="AC67" s="22" t="s">
        <v>283</v>
      </c>
      <c r="AD67" s="51" t="s">
        <v>283</v>
      </c>
      <c r="AE67" s="22" t="s">
        <v>283</v>
      </c>
      <c r="AF67" s="51" t="s">
        <v>283</v>
      </c>
      <c r="AG67" s="22" t="s">
        <v>283</v>
      </c>
      <c r="AH67" s="51" t="s">
        <v>283</v>
      </c>
      <c r="AI67" s="22" t="s">
        <v>283</v>
      </c>
      <c r="AJ67" s="51" t="s">
        <v>283</v>
      </c>
      <c r="AK67" s="22" t="s">
        <v>283</v>
      </c>
      <c r="AL67" s="51" t="s">
        <v>283</v>
      </c>
      <c r="AM67" s="22" t="s">
        <v>283</v>
      </c>
      <c r="AN67" s="51" t="s">
        <v>283</v>
      </c>
      <c r="AO67" s="22" t="s">
        <v>283</v>
      </c>
      <c r="AP67" s="51" t="s">
        <v>283</v>
      </c>
      <c r="AQ67" s="22" t="s">
        <v>283</v>
      </c>
      <c r="AR67">
        <v>247323</v>
      </c>
      <c r="AS67" t="s">
        <v>606</v>
      </c>
      <c r="AT67" t="s">
        <v>607</v>
      </c>
      <c r="AU67" t="s">
        <v>608</v>
      </c>
      <c r="AV67" t="s">
        <v>298</v>
      </c>
      <c r="AW67">
        <v>22</v>
      </c>
      <c r="AX67" t="s">
        <v>609</v>
      </c>
      <c r="AY67">
        <v>24</v>
      </c>
      <c r="AZ67" t="s">
        <v>610</v>
      </c>
      <c r="BA67">
        <v>23</v>
      </c>
      <c r="BB67" t="s">
        <v>611</v>
      </c>
      <c r="BC67">
        <v>44</v>
      </c>
      <c r="BD67" t="s">
        <v>612</v>
      </c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</row>
    <row r="68" spans="1:137" s="21" customFormat="1" ht="15" customHeight="1">
      <c r="A68" s="17">
        <v>3</v>
      </c>
      <c r="B68" s="46" t="s">
        <v>23</v>
      </c>
      <c r="C68" s="52" t="s">
        <v>219</v>
      </c>
      <c r="D68" s="17" t="s">
        <v>220</v>
      </c>
      <c r="E68" s="48">
        <v>0.06420138888888893</v>
      </c>
      <c r="F68" s="49">
        <v>4</v>
      </c>
      <c r="G68" s="63"/>
      <c r="H68" s="50" t="s">
        <v>281</v>
      </c>
      <c r="I68" s="51">
        <v>0.009027777777777746</v>
      </c>
      <c r="J68" s="22">
        <v>23</v>
      </c>
      <c r="K68" s="51">
        <v>0.013182870370370359</v>
      </c>
      <c r="L68" s="22">
        <v>22</v>
      </c>
      <c r="M68" s="51">
        <v>0.008796296296296302</v>
      </c>
      <c r="N68" s="22">
        <v>24</v>
      </c>
      <c r="O68" s="51">
        <v>0.033078703703703694</v>
      </c>
      <c r="P68" s="22">
        <v>44</v>
      </c>
      <c r="Q68" s="51">
        <v>0.00011574074074083285</v>
      </c>
      <c r="R68" s="22" t="s">
        <v>282</v>
      </c>
      <c r="S68" s="51" t="s">
        <v>283</v>
      </c>
      <c r="T68" s="22" t="s">
        <v>283</v>
      </c>
      <c r="U68" s="51" t="s">
        <v>283</v>
      </c>
      <c r="V68" s="22" t="s">
        <v>283</v>
      </c>
      <c r="W68" s="22" t="s">
        <v>283</v>
      </c>
      <c r="X68" s="51" t="s">
        <v>283</v>
      </c>
      <c r="Y68" s="22" t="s">
        <v>283</v>
      </c>
      <c r="Z68" s="51" t="s">
        <v>283</v>
      </c>
      <c r="AA68" s="22" t="s">
        <v>283</v>
      </c>
      <c r="AB68" s="51" t="s">
        <v>283</v>
      </c>
      <c r="AC68" s="22" t="s">
        <v>283</v>
      </c>
      <c r="AD68" s="51" t="s">
        <v>283</v>
      </c>
      <c r="AE68" s="22" t="s">
        <v>283</v>
      </c>
      <c r="AF68" s="51" t="s">
        <v>283</v>
      </c>
      <c r="AG68" s="22" t="s">
        <v>283</v>
      </c>
      <c r="AH68" s="51" t="s">
        <v>283</v>
      </c>
      <c r="AI68" s="22" t="s">
        <v>283</v>
      </c>
      <c r="AJ68" s="51" t="s">
        <v>283</v>
      </c>
      <c r="AK68" s="22" t="s">
        <v>283</v>
      </c>
      <c r="AL68" s="51" t="s">
        <v>283</v>
      </c>
      <c r="AM68" s="22" t="s">
        <v>283</v>
      </c>
      <c r="AN68" s="51" t="s">
        <v>283</v>
      </c>
      <c r="AO68" s="22" t="s">
        <v>283</v>
      </c>
      <c r="AP68" s="51" t="s">
        <v>283</v>
      </c>
      <c r="AQ68" s="22" t="s">
        <v>283</v>
      </c>
      <c r="AR68">
        <v>2118931</v>
      </c>
      <c r="AS68" t="s">
        <v>613</v>
      </c>
      <c r="AT68" t="s">
        <v>614</v>
      </c>
      <c r="AU68" t="s">
        <v>615</v>
      </c>
      <c r="AV68" t="s">
        <v>298</v>
      </c>
      <c r="AW68">
        <v>23</v>
      </c>
      <c r="AX68" t="s">
        <v>616</v>
      </c>
      <c r="AY68">
        <v>22</v>
      </c>
      <c r="AZ68" t="s">
        <v>617</v>
      </c>
      <c r="BA68">
        <v>24</v>
      </c>
      <c r="BB68" t="s">
        <v>618</v>
      </c>
      <c r="BC68">
        <v>44</v>
      </c>
      <c r="BD68" t="s">
        <v>619</v>
      </c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</row>
    <row r="69" spans="1:137" s="21" customFormat="1" ht="15" customHeight="1">
      <c r="A69" s="17">
        <v>4</v>
      </c>
      <c r="B69" s="46" t="s">
        <v>23</v>
      </c>
      <c r="C69" s="52" t="s">
        <v>22</v>
      </c>
      <c r="D69" s="17" t="s">
        <v>24</v>
      </c>
      <c r="E69" s="48">
        <v>0.07885416666666667</v>
      </c>
      <c r="F69" s="49">
        <v>4</v>
      </c>
      <c r="G69" s="63"/>
      <c r="H69" s="50" t="s">
        <v>281</v>
      </c>
      <c r="I69" s="51">
        <v>0.020011574074074057</v>
      </c>
      <c r="J69" s="22">
        <v>21</v>
      </c>
      <c r="K69" s="51">
        <v>0.006550925925925988</v>
      </c>
      <c r="L69" s="22">
        <v>25</v>
      </c>
      <c r="M69" s="51">
        <v>0.031886574074074026</v>
      </c>
      <c r="N69" s="22">
        <v>23</v>
      </c>
      <c r="O69" s="51">
        <v>0.02027777777777784</v>
      </c>
      <c r="P69" s="22">
        <v>44</v>
      </c>
      <c r="Q69" s="51">
        <v>0.0001273148148147607</v>
      </c>
      <c r="R69" s="22" t="s">
        <v>282</v>
      </c>
      <c r="S69" s="51" t="s">
        <v>283</v>
      </c>
      <c r="T69" s="22" t="s">
        <v>283</v>
      </c>
      <c r="U69" s="51" t="s">
        <v>283</v>
      </c>
      <c r="V69" s="22" t="s">
        <v>283</v>
      </c>
      <c r="W69" s="22" t="s">
        <v>283</v>
      </c>
      <c r="X69" s="51" t="s">
        <v>283</v>
      </c>
      <c r="Y69" s="22" t="s">
        <v>283</v>
      </c>
      <c r="Z69" s="51" t="s">
        <v>283</v>
      </c>
      <c r="AA69" s="22" t="s">
        <v>283</v>
      </c>
      <c r="AB69" s="51" t="s">
        <v>283</v>
      </c>
      <c r="AC69" s="22" t="s">
        <v>283</v>
      </c>
      <c r="AD69" s="51" t="s">
        <v>283</v>
      </c>
      <c r="AE69" s="22" t="s">
        <v>283</v>
      </c>
      <c r="AF69" s="51" t="s">
        <v>283</v>
      </c>
      <c r="AG69" s="22" t="s">
        <v>283</v>
      </c>
      <c r="AH69" s="51" t="s">
        <v>283</v>
      </c>
      <c r="AI69" s="22" t="s">
        <v>283</v>
      </c>
      <c r="AJ69" s="51" t="s">
        <v>283</v>
      </c>
      <c r="AK69" s="22" t="s">
        <v>283</v>
      </c>
      <c r="AL69" s="51" t="s">
        <v>283</v>
      </c>
      <c r="AM69" s="22" t="s">
        <v>283</v>
      </c>
      <c r="AN69" s="51" t="s">
        <v>283</v>
      </c>
      <c r="AO69" s="22" t="s">
        <v>283</v>
      </c>
      <c r="AP69" s="51" t="s">
        <v>283</v>
      </c>
      <c r="AQ69" s="22" t="s">
        <v>283</v>
      </c>
      <c r="AR69">
        <v>8028</v>
      </c>
      <c r="AS69" t="s">
        <v>620</v>
      </c>
      <c r="AT69" t="s">
        <v>621</v>
      </c>
      <c r="AU69" t="s">
        <v>622</v>
      </c>
      <c r="AV69" t="s">
        <v>298</v>
      </c>
      <c r="AW69">
        <v>21</v>
      </c>
      <c r="AX69" t="s">
        <v>623</v>
      </c>
      <c r="AY69">
        <v>25</v>
      </c>
      <c r="AZ69" t="s">
        <v>624</v>
      </c>
      <c r="BA69">
        <v>23</v>
      </c>
      <c r="BB69" t="s">
        <v>625</v>
      </c>
      <c r="BC69">
        <v>44</v>
      </c>
      <c r="BD69" t="s">
        <v>626</v>
      </c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</row>
    <row r="70" spans="1:22" s="6" customFormat="1" ht="8.25" customHeight="1">
      <c r="A70" s="61"/>
      <c r="B70" s="84"/>
      <c r="C70" s="85"/>
      <c r="D70" s="61"/>
      <c r="E70" s="62"/>
      <c r="F70" s="63"/>
      <c r="G70" s="63"/>
      <c r="H70" s="54"/>
      <c r="I70" s="64"/>
      <c r="J70" s="86"/>
      <c r="K70" s="64"/>
      <c r="L70" s="86"/>
      <c r="M70" s="64"/>
      <c r="N70" s="86"/>
      <c r="O70" s="64"/>
      <c r="P70" s="86"/>
      <c r="Q70" s="64"/>
      <c r="R70" s="86"/>
      <c r="S70" s="64"/>
      <c r="T70" s="86"/>
      <c r="U70" s="64"/>
      <c r="V70" s="86"/>
    </row>
    <row r="71" spans="1:137" s="21" customFormat="1" ht="15" customHeight="1">
      <c r="A71" s="17">
        <v>1</v>
      </c>
      <c r="B71" s="46" t="s">
        <v>55</v>
      </c>
      <c r="C71" s="52" t="s">
        <v>143</v>
      </c>
      <c r="D71" s="17" t="s">
        <v>144</v>
      </c>
      <c r="E71" s="48">
        <v>0.05153935185185177</v>
      </c>
      <c r="F71" s="49">
        <v>6</v>
      </c>
      <c r="G71" s="63"/>
      <c r="H71" s="50" t="s">
        <v>281</v>
      </c>
      <c r="I71" s="51">
        <v>0.015300925925925912</v>
      </c>
      <c r="J71" s="22">
        <v>22</v>
      </c>
      <c r="K71" s="51">
        <v>0.00853009259259252</v>
      </c>
      <c r="L71" s="22">
        <v>24</v>
      </c>
      <c r="M71" s="51">
        <v>0.009525462962962972</v>
      </c>
      <c r="N71" s="22">
        <v>23</v>
      </c>
      <c r="O71" s="51">
        <v>0.005324074074074092</v>
      </c>
      <c r="P71" s="22">
        <v>21</v>
      </c>
      <c r="Q71" s="51">
        <v>0.003877314814814792</v>
      </c>
      <c r="R71" s="22">
        <v>25</v>
      </c>
      <c r="S71" s="51">
        <v>0.008900462962962985</v>
      </c>
      <c r="T71" s="22">
        <v>44</v>
      </c>
      <c r="U71" s="51">
        <v>8.101851851849418E-05</v>
      </c>
      <c r="V71" s="22" t="s">
        <v>282</v>
      </c>
      <c r="W71" s="22" t="s">
        <v>283</v>
      </c>
      <c r="X71" s="51" t="s">
        <v>283</v>
      </c>
      <c r="Y71" s="22" t="s">
        <v>283</v>
      </c>
      <c r="Z71" s="51" t="s">
        <v>283</v>
      </c>
      <c r="AA71" s="22" t="s">
        <v>283</v>
      </c>
      <c r="AB71" s="51" t="s">
        <v>283</v>
      </c>
      <c r="AC71" s="22" t="s">
        <v>283</v>
      </c>
      <c r="AD71" s="51" t="s">
        <v>283</v>
      </c>
      <c r="AE71" s="22" t="s">
        <v>283</v>
      </c>
      <c r="AF71" s="51" t="s">
        <v>283</v>
      </c>
      <c r="AG71" s="22" t="s">
        <v>283</v>
      </c>
      <c r="AH71" s="51" t="s">
        <v>283</v>
      </c>
      <c r="AI71" s="22" t="s">
        <v>283</v>
      </c>
      <c r="AJ71" s="51" t="s">
        <v>283</v>
      </c>
      <c r="AK71" s="22" t="s">
        <v>283</v>
      </c>
      <c r="AL71" s="51" t="s">
        <v>283</v>
      </c>
      <c r="AM71" s="22" t="s">
        <v>283</v>
      </c>
      <c r="AN71" s="51" t="s">
        <v>283</v>
      </c>
      <c r="AO71" s="22" t="s">
        <v>283</v>
      </c>
      <c r="AP71" s="51" t="s">
        <v>283</v>
      </c>
      <c r="AQ71" s="22" t="s">
        <v>283</v>
      </c>
      <c r="AR71">
        <v>2032120</v>
      </c>
      <c r="AS71" t="s">
        <v>627</v>
      </c>
      <c r="AT71" t="s">
        <v>628</v>
      </c>
      <c r="AU71" t="s">
        <v>629</v>
      </c>
      <c r="AV71" t="s">
        <v>359</v>
      </c>
      <c r="AW71">
        <v>22</v>
      </c>
      <c r="AX71" t="s">
        <v>630</v>
      </c>
      <c r="AY71">
        <v>24</v>
      </c>
      <c r="AZ71" t="s">
        <v>631</v>
      </c>
      <c r="BA71">
        <v>23</v>
      </c>
      <c r="BB71" t="s">
        <v>632</v>
      </c>
      <c r="BC71">
        <v>21</v>
      </c>
      <c r="BD71" t="s">
        <v>633</v>
      </c>
      <c r="BE71">
        <v>25</v>
      </c>
      <c r="BF71" t="s">
        <v>634</v>
      </c>
      <c r="BG71">
        <v>44</v>
      </c>
      <c r="BH71" t="s">
        <v>635</v>
      </c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</row>
    <row r="72" spans="1:137" s="21" customFormat="1" ht="15" customHeight="1">
      <c r="A72" s="17">
        <v>2</v>
      </c>
      <c r="B72" s="46" t="s">
        <v>55</v>
      </c>
      <c r="C72" s="52" t="s">
        <v>181</v>
      </c>
      <c r="D72" s="17" t="s">
        <v>182</v>
      </c>
      <c r="E72" s="48">
        <v>0.06164351851851857</v>
      </c>
      <c r="F72" s="49">
        <v>6</v>
      </c>
      <c r="G72" s="63"/>
      <c r="H72" s="50" t="s">
        <v>281</v>
      </c>
      <c r="I72" s="51">
        <v>0.00753472222222229</v>
      </c>
      <c r="J72" s="22">
        <v>21</v>
      </c>
      <c r="K72" s="51">
        <v>0.0032060185185184276</v>
      </c>
      <c r="L72" s="22">
        <v>25</v>
      </c>
      <c r="M72" s="51">
        <v>0.0076620370370370505</v>
      </c>
      <c r="N72" s="22">
        <v>23</v>
      </c>
      <c r="O72" s="51">
        <v>0.010497685185185235</v>
      </c>
      <c r="P72" s="22">
        <v>24</v>
      </c>
      <c r="Q72" s="51">
        <v>0.024537037037037024</v>
      </c>
      <c r="R72" s="22">
        <v>22</v>
      </c>
      <c r="S72" s="51">
        <v>0.008136574074074088</v>
      </c>
      <c r="T72" s="22">
        <v>44</v>
      </c>
      <c r="U72" s="51">
        <v>6.94444444444553E-05</v>
      </c>
      <c r="V72" s="22" t="s">
        <v>282</v>
      </c>
      <c r="W72" s="22" t="s">
        <v>283</v>
      </c>
      <c r="X72" s="51" t="s">
        <v>283</v>
      </c>
      <c r="Y72" s="22" t="s">
        <v>283</v>
      </c>
      <c r="Z72" s="51" t="s">
        <v>283</v>
      </c>
      <c r="AA72" s="22" t="s">
        <v>283</v>
      </c>
      <c r="AB72" s="51" t="s">
        <v>283</v>
      </c>
      <c r="AC72" s="22" t="s">
        <v>283</v>
      </c>
      <c r="AD72" s="51" t="s">
        <v>283</v>
      </c>
      <c r="AE72" s="22" t="s">
        <v>283</v>
      </c>
      <c r="AF72" s="51" t="s">
        <v>283</v>
      </c>
      <c r="AG72" s="22" t="s">
        <v>283</v>
      </c>
      <c r="AH72" s="51" t="s">
        <v>283</v>
      </c>
      <c r="AI72" s="22" t="s">
        <v>283</v>
      </c>
      <c r="AJ72" s="51" t="s">
        <v>283</v>
      </c>
      <c r="AK72" s="22" t="s">
        <v>283</v>
      </c>
      <c r="AL72" s="51" t="s">
        <v>283</v>
      </c>
      <c r="AM72" s="22" t="s">
        <v>283</v>
      </c>
      <c r="AN72" s="51" t="s">
        <v>283</v>
      </c>
      <c r="AO72" s="22" t="s">
        <v>283</v>
      </c>
      <c r="AP72" s="51" t="s">
        <v>283</v>
      </c>
      <c r="AQ72" s="22" t="s">
        <v>283</v>
      </c>
      <c r="AR72">
        <v>2060223</v>
      </c>
      <c r="AS72" t="s">
        <v>636</v>
      </c>
      <c r="AT72" t="s">
        <v>637</v>
      </c>
      <c r="AU72" t="s">
        <v>638</v>
      </c>
      <c r="AV72" t="s">
        <v>359</v>
      </c>
      <c r="AW72">
        <v>21</v>
      </c>
      <c r="AX72" t="s">
        <v>639</v>
      </c>
      <c r="AY72">
        <v>25</v>
      </c>
      <c r="AZ72" t="s">
        <v>640</v>
      </c>
      <c r="BA72">
        <v>23</v>
      </c>
      <c r="BB72" t="s">
        <v>641</v>
      </c>
      <c r="BC72">
        <v>24</v>
      </c>
      <c r="BD72" t="s">
        <v>642</v>
      </c>
      <c r="BE72">
        <v>22</v>
      </c>
      <c r="BF72" t="s">
        <v>643</v>
      </c>
      <c r="BG72">
        <v>44</v>
      </c>
      <c r="BH72" t="s">
        <v>644</v>
      </c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</row>
    <row r="73" spans="1:137" s="21" customFormat="1" ht="15" customHeight="1">
      <c r="A73" s="17">
        <v>3</v>
      </c>
      <c r="B73" s="46" t="s">
        <v>55</v>
      </c>
      <c r="C73" s="52" t="s">
        <v>249</v>
      </c>
      <c r="D73" s="17" t="s">
        <v>250</v>
      </c>
      <c r="E73" s="48">
        <v>0.0653125000000001</v>
      </c>
      <c r="F73" s="49">
        <v>6</v>
      </c>
      <c r="G73" s="63"/>
      <c r="H73" s="50" t="s">
        <v>281</v>
      </c>
      <c r="I73" s="51">
        <v>0.008576388888888897</v>
      </c>
      <c r="J73" s="22">
        <v>22</v>
      </c>
      <c r="K73" s="51">
        <v>0.018437499999999996</v>
      </c>
      <c r="L73" s="22">
        <v>24</v>
      </c>
      <c r="M73" s="51">
        <v>0.012430555555555611</v>
      </c>
      <c r="N73" s="22">
        <v>23</v>
      </c>
      <c r="O73" s="51">
        <v>0.015451388888888862</v>
      </c>
      <c r="P73" s="22">
        <v>25</v>
      </c>
      <c r="Q73" s="51">
        <v>0.004745370370370372</v>
      </c>
      <c r="R73" s="22">
        <v>21</v>
      </c>
      <c r="S73" s="51">
        <v>0.005601851851851913</v>
      </c>
      <c r="T73" s="22">
        <v>44</v>
      </c>
      <c r="U73" s="51">
        <v>6.94444444444553E-05</v>
      </c>
      <c r="V73" s="22" t="s">
        <v>282</v>
      </c>
      <c r="W73" s="22" t="s">
        <v>283</v>
      </c>
      <c r="X73" s="51" t="s">
        <v>283</v>
      </c>
      <c r="Y73" s="22" t="s">
        <v>283</v>
      </c>
      <c r="Z73" s="51" t="s">
        <v>283</v>
      </c>
      <c r="AA73" s="22" t="s">
        <v>283</v>
      </c>
      <c r="AB73" s="51" t="s">
        <v>283</v>
      </c>
      <c r="AC73" s="22" t="s">
        <v>283</v>
      </c>
      <c r="AD73" s="51" t="s">
        <v>283</v>
      </c>
      <c r="AE73" s="22" t="s">
        <v>283</v>
      </c>
      <c r="AF73" s="51" t="s">
        <v>283</v>
      </c>
      <c r="AG73" s="22" t="s">
        <v>283</v>
      </c>
      <c r="AH73" s="51" t="s">
        <v>283</v>
      </c>
      <c r="AI73" s="22" t="s">
        <v>283</v>
      </c>
      <c r="AJ73" s="51" t="s">
        <v>283</v>
      </c>
      <c r="AK73" s="22" t="s">
        <v>283</v>
      </c>
      <c r="AL73" s="51" t="s">
        <v>283</v>
      </c>
      <c r="AM73" s="22" t="s">
        <v>283</v>
      </c>
      <c r="AN73" s="51" t="s">
        <v>283</v>
      </c>
      <c r="AO73" s="22" t="s">
        <v>283</v>
      </c>
      <c r="AP73" s="51" t="s">
        <v>283</v>
      </c>
      <c r="AQ73" s="22" t="s">
        <v>283</v>
      </c>
      <c r="AR73">
        <v>7006801</v>
      </c>
      <c r="AS73" t="s">
        <v>645</v>
      </c>
      <c r="AT73" t="s">
        <v>646</v>
      </c>
      <c r="AU73" t="s">
        <v>647</v>
      </c>
      <c r="AV73" t="s">
        <v>359</v>
      </c>
      <c r="AW73">
        <v>22</v>
      </c>
      <c r="AX73" t="s">
        <v>648</v>
      </c>
      <c r="AY73">
        <v>24</v>
      </c>
      <c r="AZ73" t="s">
        <v>649</v>
      </c>
      <c r="BA73">
        <v>23</v>
      </c>
      <c r="BB73" t="s">
        <v>650</v>
      </c>
      <c r="BC73">
        <v>25</v>
      </c>
      <c r="BD73" t="s">
        <v>651</v>
      </c>
      <c r="BE73">
        <v>21</v>
      </c>
      <c r="BF73" t="s">
        <v>652</v>
      </c>
      <c r="BG73">
        <v>44</v>
      </c>
      <c r="BH73" t="s">
        <v>653</v>
      </c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</row>
    <row r="74" spans="1:137" s="21" customFormat="1" ht="15" customHeight="1">
      <c r="A74" s="17">
        <v>4</v>
      </c>
      <c r="B74" s="46" t="s">
        <v>55</v>
      </c>
      <c r="C74" s="52" t="s">
        <v>153</v>
      </c>
      <c r="D74" s="17" t="s">
        <v>154</v>
      </c>
      <c r="E74" s="48">
        <v>0.07420138888888894</v>
      </c>
      <c r="F74" s="49">
        <v>6</v>
      </c>
      <c r="G74" s="63"/>
      <c r="H74" s="50" t="s">
        <v>281</v>
      </c>
      <c r="I74" s="51">
        <v>0.015671296296296378</v>
      </c>
      <c r="J74" s="22">
        <v>22</v>
      </c>
      <c r="K74" s="51">
        <v>0.008483796296296253</v>
      </c>
      <c r="L74" s="22">
        <v>24</v>
      </c>
      <c r="M74" s="51">
        <v>0.019479166666666603</v>
      </c>
      <c r="N74" s="22">
        <v>23</v>
      </c>
      <c r="O74" s="51">
        <v>0.013136574074074092</v>
      </c>
      <c r="P74" s="22">
        <v>21</v>
      </c>
      <c r="Q74" s="51">
        <v>0.0057870370370370905</v>
      </c>
      <c r="R74" s="22">
        <v>25</v>
      </c>
      <c r="S74" s="51">
        <v>0.011539351851851842</v>
      </c>
      <c r="T74" s="22">
        <v>44</v>
      </c>
      <c r="U74" s="51">
        <v>0.00010416666666668295</v>
      </c>
      <c r="V74" s="22" t="s">
        <v>282</v>
      </c>
      <c r="W74" s="22" t="s">
        <v>283</v>
      </c>
      <c r="X74" s="51" t="s">
        <v>283</v>
      </c>
      <c r="Y74" s="22" t="s">
        <v>283</v>
      </c>
      <c r="Z74" s="51" t="s">
        <v>283</v>
      </c>
      <c r="AA74" s="22" t="s">
        <v>283</v>
      </c>
      <c r="AB74" s="51" t="s">
        <v>283</v>
      </c>
      <c r="AC74" s="22" t="s">
        <v>283</v>
      </c>
      <c r="AD74" s="51" t="s">
        <v>283</v>
      </c>
      <c r="AE74" s="22" t="s">
        <v>283</v>
      </c>
      <c r="AF74" s="51" t="s">
        <v>283</v>
      </c>
      <c r="AG74" s="22" t="s">
        <v>283</v>
      </c>
      <c r="AH74" s="51" t="s">
        <v>283</v>
      </c>
      <c r="AI74" s="22" t="s">
        <v>283</v>
      </c>
      <c r="AJ74" s="51" t="s">
        <v>283</v>
      </c>
      <c r="AK74" s="22" t="s">
        <v>283</v>
      </c>
      <c r="AL74" s="51" t="s">
        <v>283</v>
      </c>
      <c r="AM74" s="22" t="s">
        <v>283</v>
      </c>
      <c r="AN74" s="51" t="s">
        <v>283</v>
      </c>
      <c r="AO74" s="22" t="s">
        <v>283</v>
      </c>
      <c r="AP74" s="51" t="s">
        <v>283</v>
      </c>
      <c r="AQ74" s="22" t="s">
        <v>283</v>
      </c>
      <c r="AR74">
        <v>2032125</v>
      </c>
      <c r="AS74" t="s">
        <v>654</v>
      </c>
      <c r="AT74" t="s">
        <v>655</v>
      </c>
      <c r="AU74" t="s">
        <v>656</v>
      </c>
      <c r="AV74" t="s">
        <v>359</v>
      </c>
      <c r="AW74">
        <v>22</v>
      </c>
      <c r="AX74" t="s">
        <v>657</v>
      </c>
      <c r="AY74">
        <v>24</v>
      </c>
      <c r="AZ74" t="s">
        <v>658</v>
      </c>
      <c r="BA74">
        <v>23</v>
      </c>
      <c r="BB74" t="s">
        <v>659</v>
      </c>
      <c r="BC74">
        <v>21</v>
      </c>
      <c r="BD74" t="s">
        <v>660</v>
      </c>
      <c r="BE74">
        <v>25</v>
      </c>
      <c r="BF74" t="s">
        <v>661</v>
      </c>
      <c r="BG74">
        <v>44</v>
      </c>
      <c r="BH74" t="s">
        <v>662</v>
      </c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</row>
    <row r="75" spans="1:137" s="21" customFormat="1" ht="15" customHeight="1">
      <c r="A75" s="17">
        <v>5</v>
      </c>
      <c r="B75" s="46" t="s">
        <v>55</v>
      </c>
      <c r="C75" s="52" t="s">
        <v>177</v>
      </c>
      <c r="D75" s="17" t="s">
        <v>178</v>
      </c>
      <c r="E75" s="48">
        <v>0.07789351851851856</v>
      </c>
      <c r="F75" s="49">
        <v>6</v>
      </c>
      <c r="G75" s="63"/>
      <c r="H75" s="50" t="s">
        <v>281</v>
      </c>
      <c r="I75" s="51">
        <v>0.018784722222222272</v>
      </c>
      <c r="J75" s="22">
        <v>22</v>
      </c>
      <c r="K75" s="51">
        <v>0.017685185185185137</v>
      </c>
      <c r="L75" s="22">
        <v>24</v>
      </c>
      <c r="M75" s="51">
        <v>0.0221527777777778</v>
      </c>
      <c r="N75" s="22">
        <v>23</v>
      </c>
      <c r="O75" s="51">
        <v>0.005902777777777812</v>
      </c>
      <c r="P75" s="22">
        <v>21</v>
      </c>
      <c r="Q75" s="51">
        <v>0.004675925925925917</v>
      </c>
      <c r="R75" s="22">
        <v>25</v>
      </c>
      <c r="S75" s="51">
        <v>0.008611111111111125</v>
      </c>
      <c r="T75" s="22">
        <v>44</v>
      </c>
      <c r="U75" s="51">
        <v>8.101851851849418E-05</v>
      </c>
      <c r="V75" s="22" t="s">
        <v>282</v>
      </c>
      <c r="W75" s="22" t="s">
        <v>283</v>
      </c>
      <c r="X75" s="51" t="s">
        <v>283</v>
      </c>
      <c r="Y75" s="22" t="s">
        <v>283</v>
      </c>
      <c r="Z75" s="51" t="s">
        <v>283</v>
      </c>
      <c r="AA75" s="22" t="s">
        <v>283</v>
      </c>
      <c r="AB75" s="51" t="s">
        <v>283</v>
      </c>
      <c r="AC75" s="22" t="s">
        <v>283</v>
      </c>
      <c r="AD75" s="51" t="s">
        <v>283</v>
      </c>
      <c r="AE75" s="22" t="s">
        <v>283</v>
      </c>
      <c r="AF75" s="51" t="s">
        <v>283</v>
      </c>
      <c r="AG75" s="22" t="s">
        <v>283</v>
      </c>
      <c r="AH75" s="51" t="s">
        <v>283</v>
      </c>
      <c r="AI75" s="22" t="s">
        <v>283</v>
      </c>
      <c r="AJ75" s="51" t="s">
        <v>283</v>
      </c>
      <c r="AK75" s="22" t="s">
        <v>283</v>
      </c>
      <c r="AL75" s="51" t="s">
        <v>283</v>
      </c>
      <c r="AM75" s="22" t="s">
        <v>283</v>
      </c>
      <c r="AN75" s="51" t="s">
        <v>283</v>
      </c>
      <c r="AO75" s="22" t="s">
        <v>283</v>
      </c>
      <c r="AP75" s="51" t="s">
        <v>283</v>
      </c>
      <c r="AQ75" s="22" t="s">
        <v>283</v>
      </c>
      <c r="AR75">
        <v>2060220</v>
      </c>
      <c r="AS75" t="s">
        <v>663</v>
      </c>
      <c r="AT75" t="s">
        <v>664</v>
      </c>
      <c r="AU75" t="s">
        <v>665</v>
      </c>
      <c r="AV75" t="s">
        <v>359</v>
      </c>
      <c r="AW75">
        <v>22</v>
      </c>
      <c r="AX75" t="s">
        <v>666</v>
      </c>
      <c r="AY75">
        <v>24</v>
      </c>
      <c r="AZ75" t="s">
        <v>667</v>
      </c>
      <c r="BA75">
        <v>23</v>
      </c>
      <c r="BB75" t="s">
        <v>668</v>
      </c>
      <c r="BC75">
        <v>21</v>
      </c>
      <c r="BD75" t="s">
        <v>669</v>
      </c>
      <c r="BE75">
        <v>25</v>
      </c>
      <c r="BF75" t="s">
        <v>670</v>
      </c>
      <c r="BG75">
        <v>44</v>
      </c>
      <c r="BH75" t="s">
        <v>671</v>
      </c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</row>
    <row r="76" spans="1:22" s="6" customFormat="1" ht="8.25" customHeight="1">
      <c r="A76" s="61"/>
      <c r="B76" s="84"/>
      <c r="C76" s="85"/>
      <c r="D76" s="61"/>
      <c r="E76" s="62"/>
      <c r="F76" s="63"/>
      <c r="G76" s="63"/>
      <c r="H76" s="54"/>
      <c r="I76" s="64"/>
      <c r="J76" s="86"/>
      <c r="K76" s="64"/>
      <c r="L76" s="86"/>
      <c r="M76" s="64"/>
      <c r="N76" s="86"/>
      <c r="O76" s="64"/>
      <c r="P76" s="86"/>
      <c r="Q76" s="64"/>
      <c r="R76" s="86"/>
      <c r="S76" s="64"/>
      <c r="T76" s="86"/>
      <c r="U76" s="64"/>
      <c r="V76" s="86"/>
    </row>
    <row r="77" spans="1:137" s="21" customFormat="1" ht="15" customHeight="1">
      <c r="A77" s="17">
        <v>1</v>
      </c>
      <c r="B77" s="46" t="s">
        <v>60</v>
      </c>
      <c r="C77" s="52" t="s">
        <v>179</v>
      </c>
      <c r="D77" s="17" t="s">
        <v>180</v>
      </c>
      <c r="E77" s="48">
        <v>0.04744212962962957</v>
      </c>
      <c r="F77" s="49">
        <v>4</v>
      </c>
      <c r="G77" s="63"/>
      <c r="H77" s="50" t="s">
        <v>281</v>
      </c>
      <c r="I77" s="51">
        <v>0.008796296296296191</v>
      </c>
      <c r="J77" s="22">
        <v>21</v>
      </c>
      <c r="K77" s="51">
        <v>0.01015046296296307</v>
      </c>
      <c r="L77" s="22">
        <v>23</v>
      </c>
      <c r="M77" s="51">
        <v>0.016990740740740695</v>
      </c>
      <c r="N77" s="22">
        <v>24</v>
      </c>
      <c r="O77" s="51">
        <v>0.011388888888888893</v>
      </c>
      <c r="P77" s="22">
        <v>44</v>
      </c>
      <c r="Q77" s="51">
        <v>0.00011574074074072183</v>
      </c>
      <c r="R77" s="22" t="s">
        <v>282</v>
      </c>
      <c r="S77" s="51" t="s">
        <v>283</v>
      </c>
      <c r="T77" s="22" t="s">
        <v>283</v>
      </c>
      <c r="U77" s="51" t="s">
        <v>283</v>
      </c>
      <c r="V77" s="22" t="s">
        <v>283</v>
      </c>
      <c r="W77" s="22" t="s">
        <v>283</v>
      </c>
      <c r="X77" s="51" t="s">
        <v>283</v>
      </c>
      <c r="Y77" s="22" t="s">
        <v>283</v>
      </c>
      <c r="Z77" s="51" t="s">
        <v>283</v>
      </c>
      <c r="AA77" s="22" t="s">
        <v>283</v>
      </c>
      <c r="AB77" s="51" t="s">
        <v>283</v>
      </c>
      <c r="AC77" s="22" t="s">
        <v>283</v>
      </c>
      <c r="AD77" s="51" t="s">
        <v>283</v>
      </c>
      <c r="AE77" s="22" t="s">
        <v>283</v>
      </c>
      <c r="AF77" s="51" t="s">
        <v>283</v>
      </c>
      <c r="AG77" s="22" t="s">
        <v>283</v>
      </c>
      <c r="AH77" s="51" t="s">
        <v>283</v>
      </c>
      <c r="AI77" s="22" t="s">
        <v>283</v>
      </c>
      <c r="AJ77" s="51" t="s">
        <v>283</v>
      </c>
      <c r="AK77" s="22" t="s">
        <v>283</v>
      </c>
      <c r="AL77" s="51" t="s">
        <v>283</v>
      </c>
      <c r="AM77" s="22" t="s">
        <v>283</v>
      </c>
      <c r="AN77" s="51" t="s">
        <v>283</v>
      </c>
      <c r="AO77" s="22" t="s">
        <v>283</v>
      </c>
      <c r="AP77" s="51" t="s">
        <v>283</v>
      </c>
      <c r="AQ77" s="22" t="s">
        <v>283</v>
      </c>
      <c r="AR77">
        <v>2060222</v>
      </c>
      <c r="AS77" t="s">
        <v>672</v>
      </c>
      <c r="AT77" t="s">
        <v>673</v>
      </c>
      <c r="AU77" t="s">
        <v>674</v>
      </c>
      <c r="AV77" t="s">
        <v>298</v>
      </c>
      <c r="AW77">
        <v>21</v>
      </c>
      <c r="AX77" t="s">
        <v>675</v>
      </c>
      <c r="AY77">
        <v>23</v>
      </c>
      <c r="AZ77" t="s">
        <v>676</v>
      </c>
      <c r="BA77">
        <v>24</v>
      </c>
      <c r="BB77" t="s">
        <v>677</v>
      </c>
      <c r="BC77">
        <v>44</v>
      </c>
      <c r="BD77" t="s">
        <v>678</v>
      </c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</row>
    <row r="78" spans="1:137" s="21" customFormat="1" ht="15" customHeight="1">
      <c r="A78" s="17">
        <v>2</v>
      </c>
      <c r="B78" s="46" t="s">
        <v>60</v>
      </c>
      <c r="C78" s="52" t="s">
        <v>59</v>
      </c>
      <c r="D78" s="17" t="s">
        <v>61</v>
      </c>
      <c r="E78" s="48">
        <v>0.07609953703703709</v>
      </c>
      <c r="F78" s="49">
        <v>5</v>
      </c>
      <c r="G78" s="63"/>
      <c r="H78" s="50" t="s">
        <v>281</v>
      </c>
      <c r="I78" s="51">
        <v>0.02285879629629628</v>
      </c>
      <c r="J78" s="22">
        <v>22</v>
      </c>
      <c r="K78" s="51">
        <v>0.021203703703703725</v>
      </c>
      <c r="L78" s="22">
        <v>24</v>
      </c>
      <c r="M78" s="51">
        <v>0.01664351851851853</v>
      </c>
      <c r="N78" s="22">
        <v>23</v>
      </c>
      <c r="O78" s="51">
        <v>0.007638888888888862</v>
      </c>
      <c r="P78" s="22">
        <v>21</v>
      </c>
      <c r="Q78" s="51">
        <v>0.007650462962963012</v>
      </c>
      <c r="R78" s="22">
        <v>44</v>
      </c>
      <c r="S78" s="51">
        <v>0.00010416666666668295</v>
      </c>
      <c r="T78" s="22" t="s">
        <v>282</v>
      </c>
      <c r="U78" s="51" t="s">
        <v>283</v>
      </c>
      <c r="V78" s="22" t="s">
        <v>283</v>
      </c>
      <c r="W78" s="22" t="s">
        <v>283</v>
      </c>
      <c r="X78" s="51" t="s">
        <v>283</v>
      </c>
      <c r="Y78" s="22" t="s">
        <v>283</v>
      </c>
      <c r="Z78" s="51" t="s">
        <v>283</v>
      </c>
      <c r="AA78" s="22" t="s">
        <v>283</v>
      </c>
      <c r="AB78" s="51" t="s">
        <v>283</v>
      </c>
      <c r="AC78" s="22" t="s">
        <v>283</v>
      </c>
      <c r="AD78" s="51" t="s">
        <v>283</v>
      </c>
      <c r="AE78" s="22" t="s">
        <v>283</v>
      </c>
      <c r="AF78" s="51" t="s">
        <v>283</v>
      </c>
      <c r="AG78" s="22" t="s">
        <v>283</v>
      </c>
      <c r="AH78" s="51" t="s">
        <v>283</v>
      </c>
      <c r="AI78" s="22" t="s">
        <v>283</v>
      </c>
      <c r="AJ78" s="51" t="s">
        <v>283</v>
      </c>
      <c r="AK78" s="22" t="s">
        <v>283</v>
      </c>
      <c r="AL78" s="51" t="s">
        <v>283</v>
      </c>
      <c r="AM78" s="22" t="s">
        <v>283</v>
      </c>
      <c r="AN78" s="51" t="s">
        <v>283</v>
      </c>
      <c r="AO78" s="22" t="s">
        <v>283</v>
      </c>
      <c r="AP78" s="51" t="s">
        <v>283</v>
      </c>
      <c r="AQ78" s="22" t="s">
        <v>283</v>
      </c>
      <c r="AR78">
        <v>53760</v>
      </c>
      <c r="AS78" t="s">
        <v>679</v>
      </c>
      <c r="AT78" t="s">
        <v>680</v>
      </c>
      <c r="AU78" t="s">
        <v>681</v>
      </c>
      <c r="AV78" t="s">
        <v>351</v>
      </c>
      <c r="AW78">
        <v>22</v>
      </c>
      <c r="AX78" t="s">
        <v>682</v>
      </c>
      <c r="AY78">
        <v>24</v>
      </c>
      <c r="AZ78" t="s">
        <v>683</v>
      </c>
      <c r="BA78">
        <v>23</v>
      </c>
      <c r="BB78" t="s">
        <v>684</v>
      </c>
      <c r="BC78">
        <v>21</v>
      </c>
      <c r="BD78" t="s">
        <v>685</v>
      </c>
      <c r="BE78">
        <v>44</v>
      </c>
      <c r="BF78" t="s">
        <v>686</v>
      </c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</row>
    <row r="79" spans="1:22" s="6" customFormat="1" ht="8.25" customHeight="1">
      <c r="A79" s="61"/>
      <c r="B79" s="84"/>
      <c r="C79" s="85"/>
      <c r="D79" s="61"/>
      <c r="E79" s="62"/>
      <c r="F79" s="63"/>
      <c r="G79" s="63"/>
      <c r="H79" s="54"/>
      <c r="I79" s="64"/>
      <c r="J79" s="86"/>
      <c r="K79" s="64"/>
      <c r="L79" s="86"/>
      <c r="M79" s="64"/>
      <c r="N79" s="86"/>
      <c r="O79" s="64"/>
      <c r="P79" s="86"/>
      <c r="Q79" s="64"/>
      <c r="R79" s="86"/>
      <c r="S79" s="64"/>
      <c r="T79" s="86"/>
      <c r="U79" s="64"/>
      <c r="V79" s="86"/>
    </row>
  </sheetData>
  <sheetProtection selectLockedCells="1" selectUnlockedCells="1"/>
  <mergeCells count="2">
    <mergeCell ref="A1:V1"/>
    <mergeCell ref="K10:N10"/>
  </mergeCells>
  <printOptions/>
  <pageMargins left="0.19652777777777777" right="0.19652777777777777" top="0.39375" bottom="0.39375" header="0.5118110236220472" footer="0.5118110236220472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2022-04-19T22:21:55Z</dcterms:modified>
  <cp:category/>
  <cp:version/>
  <cp:contentType/>
  <cp:contentStatus/>
</cp:coreProperties>
</file>